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mfajtova\Documents\MOJE\SPOLEK VLCI JAMY\"/>
    </mc:Choice>
  </mc:AlternateContent>
  <xr:revisionPtr revIDLastSave="0" documentId="8_{21032604-30FA-429F-84E5-7A37817A6445}" xr6:coauthVersionLast="31" xr6:coauthVersionMax="31" xr10:uidLastSave="{00000000-0000-0000-0000-000000000000}"/>
  <bookViews>
    <workbookView xWindow="0" yWindow="0" windowWidth="19170" windowHeight="4005" xr2:uid="{00000000-000D-0000-FFFF-FFFF00000000}"/>
  </bookViews>
  <sheets>
    <sheet name="vyuctovani" sheetId="1" r:id="rId1"/>
    <sheet name="cesták Spolek Vlčí" sheetId="2" r:id="rId2"/>
    <sheet name="cesták TK Modrý Kruh" sheetId="3" r:id="rId3"/>
    <sheet name="cestovní náhrady" sheetId="4" r:id="rId4"/>
  </sheets>
  <calcPr calcId="179017"/>
</workbook>
</file>

<file path=xl/calcChain.xml><?xml version="1.0" encoding="utf-8"?>
<calcChain xmlns="http://schemas.openxmlformats.org/spreadsheetml/2006/main">
  <c r="F50" i="3" l="1"/>
  <c r="N38" i="3"/>
  <c r="N36" i="3"/>
  <c r="N50" i="3" s="1"/>
  <c r="N52" i="3" s="1"/>
  <c r="H25" i="3" s="1"/>
  <c r="H27" i="3" s="1"/>
  <c r="F50" i="2"/>
  <c r="N38" i="2"/>
  <c r="N36" i="2"/>
  <c r="N50" i="2" l="1"/>
  <c r="N52" i="2" s="1"/>
  <c r="H25" i="2" s="1"/>
  <c r="H27" i="2" s="1"/>
  <c r="C24" i="1"/>
  <c r="D20" i="1"/>
  <c r="D16" i="1"/>
  <c r="D12" i="1"/>
  <c r="D8" i="1"/>
  <c r="D24" i="1" l="1"/>
  <c r="B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34" authorId="0" shapeId="0" xr:uid="{00000000-0006-0000-0100-000001000000}">
      <text>
        <r>
          <rPr>
            <sz val="11"/>
            <color rgb="FF000000"/>
            <rFont val="Calibri"/>
            <family val="2"/>
            <charset val="238"/>
          </rPr>
          <t xml:space="preserve">-:
sečít uvedené tři spotřeby z technického průkazu a vydělit třemi
</t>
        </r>
      </text>
    </comment>
    <comment ref="I34" authorId="0" shapeId="0" xr:uid="{00000000-0006-0000-0100-000002000000}">
      <text>
        <r>
          <rPr>
            <sz val="11"/>
            <color rgb="FF000000"/>
            <rFont val="Calibri"/>
            <family val="2"/>
            <charset val="238"/>
          </rPr>
          <t xml:space="preserve">-:
doložit dokladem nebo použít průměrné ceny PHM uvedené níže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34" authorId="0" shapeId="0" xr:uid="{00000000-0006-0000-0200-000001000000}">
      <text>
        <r>
          <rPr>
            <sz val="11"/>
            <color rgb="FF000000"/>
            <rFont val="Calibri"/>
            <family val="2"/>
            <charset val="238"/>
          </rPr>
          <t xml:space="preserve">-:
sečít uvedené tři spotřeby z technického průkazu a vydělit třemi
</t>
        </r>
      </text>
    </comment>
    <comment ref="I34" authorId="0" shapeId="0" xr:uid="{00000000-0006-0000-0200-000002000000}">
      <text>
        <r>
          <rPr>
            <sz val="11"/>
            <color rgb="FF000000"/>
            <rFont val="Calibri"/>
            <family val="2"/>
            <charset val="238"/>
          </rPr>
          <t xml:space="preserve">-:
doložit dokladem nebo použít průměrné ceny PHM uvedené níže
</t>
        </r>
      </text>
    </comment>
  </commentList>
</comments>
</file>

<file path=xl/sharedStrings.xml><?xml version="1.0" encoding="utf-8"?>
<sst xmlns="http://schemas.openxmlformats.org/spreadsheetml/2006/main" count="198" uniqueCount="116">
  <si>
    <t>Evidence a vyúčtování pobytu ve Vlčích</t>
  </si>
  <si>
    <t>organizátor:</t>
  </si>
  <si>
    <t>základní člen</t>
  </si>
  <si>
    <t>čekatel</t>
  </si>
  <si>
    <t>Datum pobytu</t>
  </si>
  <si>
    <t>od:</t>
  </si>
  <si>
    <t>do:</t>
  </si>
  <si>
    <t>počet dní:</t>
  </si>
  <si>
    <t>Název akce:</t>
  </si>
  <si>
    <t>Kdo</t>
  </si>
  <si>
    <t>počet</t>
  </si>
  <si>
    <t>počet nocí celkem</t>
  </si>
  <si>
    <t>poplatek</t>
  </si>
  <si>
    <t>Poznámky:</t>
  </si>
  <si>
    <t>děti z oddílu</t>
  </si>
  <si>
    <t>50,- - člen SK, vedoucí MK</t>
  </si>
  <si>
    <t>20,- dítě, instruktor z oddílu</t>
  </si>
  <si>
    <t>100,- nečlen SK</t>
  </si>
  <si>
    <t>40,- nečlen SK/MK dítě</t>
  </si>
  <si>
    <t>děti mimo oddíl</t>
  </si>
  <si>
    <t>celkem</t>
  </si>
  <si>
    <t>vyúčtování akce</t>
  </si>
  <si>
    <t>příjmy</t>
  </si>
  <si>
    <t>výdaje</t>
  </si>
  <si>
    <t>Pokud člen doloží účtenkou o nákupu PHM cenu PHM, vypočítá se náhrada podle následujícího vzorce:</t>
  </si>
  <si>
    <t>poplatky za pobyt</t>
  </si>
  <si>
    <t>(průměrná spotřeba dle technického průkazu/100) x počet ujetých km x cena/1l PHM z účtenky</t>
  </si>
  <si>
    <t>Pokud člen nedoloží účtenkou o nákupu PHM cenu PHM, použije se průměrná cena PHM vyhlášená</t>
  </si>
  <si>
    <t>jídlo….</t>
  </si>
  <si>
    <t>vyhláškou MPSV pro daný rok náhrada se vypočítá se podle následujícího vzorce:</t>
  </si>
  <si>
    <t>jiné…</t>
  </si>
  <si>
    <t>člen Spolku Vlčí, člen MK dospělý</t>
  </si>
  <si>
    <t>nečlen  dospělý</t>
  </si>
  <si>
    <t>cestovné… (tady zejména vypočítejte cestovní náhrady viz list cesták</t>
  </si>
  <si>
    <t>Zaměstnavatel:Spolek Vlčí jámy , z.s.      IČ: 64936040</t>
  </si>
  <si>
    <t>Adresa: U Nikolajky 5, Praha 5, 150 00</t>
  </si>
  <si>
    <t xml:space="preserve">Jméno cestovatele: </t>
  </si>
  <si>
    <t xml:space="preserve">Bydliště: </t>
  </si>
  <si>
    <t>Počátek cesty</t>
  </si>
  <si>
    <t>Účel cesty, místo jednání</t>
  </si>
  <si>
    <t>Konec cesty</t>
  </si>
  <si>
    <t xml:space="preserve">Spolucestující: </t>
  </si>
  <si>
    <t xml:space="preserve">Určený dopravní prostředek (u vl. Vozidla druh, prům. spotř. dle TP, SPZ):             </t>
  </si>
  <si>
    <t>Předpokládaná částka výdajů Kč:</t>
  </si>
  <si>
    <t xml:space="preserve">Povolené zálohy Kč: </t>
  </si>
  <si>
    <t>vyplacená dne:</t>
  </si>
  <si>
    <t>------------------------------------</t>
  </si>
  <si>
    <t>pokladní doklad č.</t>
  </si>
  <si>
    <t>-------------------------</t>
  </si>
  <si>
    <t>………………………………………</t>
  </si>
  <si>
    <t>…………………………………. …………</t>
  </si>
  <si>
    <t>Podpis pokladníka</t>
  </si>
  <si>
    <t>Datum a podpis pracovníka, který nařídil pracovní cestu</t>
  </si>
  <si>
    <t>VYÚČTOVÁNÍ PRACOVNÍ CESTY</t>
  </si>
  <si>
    <t xml:space="preserve">Zpráva o výsledku pracovní cesty byla podána dne: </t>
  </si>
  <si>
    <t>Se způsobem provedení souhlasí:</t>
  </si>
  <si>
    <t xml:space="preserve">                                                                                                     ………………………………………….</t>
  </si>
  <si>
    <t xml:space="preserve">                                                                                                                                                 Datum a podpis odpovědného pracovníka</t>
  </si>
  <si>
    <t xml:space="preserve">Výdajový – příjmový doklad číslo </t>
  </si>
  <si>
    <t>Účtovací předpis</t>
  </si>
  <si>
    <t>Účtovaná náhrada byla přezkoušena a upravena na:</t>
  </si>
  <si>
    <t>Má dáti</t>
  </si>
  <si>
    <t>Dal</t>
  </si>
  <si>
    <t>Částka</t>
  </si>
  <si>
    <t>Středisko</t>
  </si>
  <si>
    <t>Vyplacená záloha</t>
  </si>
  <si>
    <t>Doplatek – přeplatek</t>
  </si>
  <si>
    <t xml:space="preserve">Slovy: </t>
  </si>
  <si>
    <t>………………………….</t>
  </si>
  <si>
    <t>…………………..……….</t>
  </si>
  <si>
    <t xml:space="preserve">         … ……………………………</t>
  </si>
  <si>
    <t xml:space="preserve">  …………..………………</t>
  </si>
  <si>
    <t>Datum a podpis pracovníka, který upravil vyúčtování</t>
  </si>
  <si>
    <t>Datum a podpis příjemce</t>
  </si>
  <si>
    <t xml:space="preserve">Datum a podpis pokladníka   </t>
  </si>
  <si>
    <t>Schválil (datum a podpis)</t>
  </si>
  <si>
    <t>Datum</t>
  </si>
  <si>
    <t>Odjezd</t>
  </si>
  <si>
    <t>Hod.</t>
  </si>
  <si>
    <t>Dopr. Prostř.</t>
  </si>
  <si>
    <t>Počet ujetých km</t>
  </si>
  <si>
    <t>Průměrná spotřeba vlastního vozidla</t>
  </si>
  <si>
    <t>Sazba zákl.náhrady (amortizace)</t>
  </si>
  <si>
    <t>Náhrada za spotř. PHM</t>
  </si>
  <si>
    <t>Jízdné + místní přeprava</t>
  </si>
  <si>
    <t>Stravné</t>
  </si>
  <si>
    <t>Nocležné</t>
  </si>
  <si>
    <t>Náhr. za ztrátu času</t>
  </si>
  <si>
    <t>Celkem Kč</t>
  </si>
  <si>
    <t>Příjezd</t>
  </si>
  <si>
    <t>Nutné vedl. výdaje</t>
  </si>
  <si>
    <t>AUV</t>
  </si>
  <si>
    <t>CELKEM</t>
  </si>
  <si>
    <t>Záloha</t>
  </si>
  <si>
    <t>Doplatek</t>
  </si>
  <si>
    <t xml:space="preserve">    </t>
  </si>
  <si>
    <t xml:space="preserve"> Prohlašuji, že jsem všechny údaje uvedl(a) úplně a správně.</t>
  </si>
  <si>
    <t xml:space="preserve">Stravování bylo poskytnuto bezplatně   </t>
  </si>
  <si>
    <t>ne</t>
  </si>
  <si>
    <t>částečně</t>
  </si>
  <si>
    <t>Ubytování bylo poskytnuto bezplatně</t>
  </si>
  <si>
    <t>ano</t>
  </si>
  <si>
    <t>…………………....…………………</t>
  </si>
  <si>
    <t>Datum a podpis účtovatele</t>
  </si>
  <si>
    <t>průměrné ceny PHM dle vyhlášky pro rok 2019</t>
  </si>
  <si>
    <t>33,10 Kč u benzinu 95 oktanů, </t>
  </si>
  <si>
    <t>37,10 Kč u benzinu 98 oktanů, </t>
  </si>
  <si>
    <t>33,60 Kč u motorové nafty.</t>
  </si>
  <si>
    <t>Zaměstnavatel:  Česká tábornická unie, TK Modrý kruh Praha, p.s.          IČ: 00674524</t>
  </si>
  <si>
    <t>(průměrná spotřeba dle technického průkazu/100) x počet ujetých km x cena/1l PHM dle vyhlášky</t>
  </si>
  <si>
    <t>peníze předej Janě nebo pošli na účet</t>
  </si>
  <si>
    <t>naskenuj účtenky za potraviny případně další výdaje</t>
  </si>
  <si>
    <t>naskenované účtenky, vyplněný cesták s kopií techničáku pošli mailem Janě</t>
  </si>
  <si>
    <t>Jana.Felixova@akf.cz</t>
  </si>
  <si>
    <t>číslo účtu: 159622389/0800</t>
  </si>
  <si>
    <t>pokud jste jeli autem, vypočítej cestovní náhrady a zkopíruj velký techničák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</si>
</sst>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Kč&quot;#,##0.00_);[Red]\(&quot;Kč&quot;#,##0.00\)"/>
    <numFmt numFmtId="165" formatCode="#,##0\ &quot;Kč&quot;"/>
    <numFmt numFmtId="166" formatCode="#,##0.00\ &quot;Kč&quot;"/>
    <numFmt numFmtId="167" formatCode="_-* #,##0.00\ &quot;Kč&quot;_-;\-* #,##0.00\ &quot;Kč&quot;_-;_-* &quot;-&quot;??\ &quot;Kč&quot;_-;_-@"/>
  </numFmts>
  <fonts count="29">
    <font>
      <sz val="10"/>
      <color rgb="FF000000"/>
      <name val="Arial"/>
    </font>
    <font>
      <sz val="11"/>
      <color rgb="FF000000"/>
      <name val="Calibri"/>
    </font>
    <font>
      <b/>
      <sz val="16"/>
      <color rgb="FFFFFFFF"/>
      <name val="Calibri"/>
    </font>
    <font>
      <sz val="10"/>
      <name val="Arial"/>
    </font>
    <font>
      <b/>
      <sz val="11"/>
      <color rgb="FFFFFFFF"/>
      <name val="Calibri"/>
    </font>
    <font>
      <b/>
      <sz val="11"/>
      <name val="Calibri"/>
    </font>
    <font>
      <sz val="11"/>
      <color rgb="FF000000"/>
      <name val="Arial"/>
    </font>
    <font>
      <b/>
      <sz val="11"/>
      <color rgb="FF000000"/>
      <name val="Calibri"/>
    </font>
    <font>
      <b/>
      <sz val="14"/>
      <color rgb="FFFFFFFF"/>
      <name val="Calibri"/>
    </font>
    <font>
      <b/>
      <sz val="11"/>
      <color rgb="FF000000"/>
      <name val="Arial"/>
    </font>
    <font>
      <sz val="11"/>
      <color rgb="FFFFFFFF"/>
      <name val="Calibri"/>
    </font>
    <font>
      <b/>
      <sz val="1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Arimo"/>
    </font>
    <font>
      <b/>
      <sz val="9"/>
      <name val="Arimo"/>
    </font>
    <font>
      <sz val="11"/>
      <name val="Calibri"/>
      <family val="2"/>
      <charset val="238"/>
    </font>
    <font>
      <sz val="8"/>
      <color rgb="FF222222"/>
      <name val="Arial"/>
      <family val="2"/>
      <charset val="238"/>
    </font>
    <font>
      <b/>
      <sz val="12"/>
      <name val="Arimo"/>
    </font>
    <font>
      <sz val="8"/>
      <name val="Arimo"/>
    </font>
    <font>
      <sz val="9"/>
      <color rgb="FFCCFFCC"/>
      <name val="Arimo"/>
    </font>
    <font>
      <b/>
      <sz val="10"/>
      <name val="Arimo"/>
    </font>
    <font>
      <i/>
      <u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FFFFFF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6"/>
      <color rgb="FFFFFFFF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351C75"/>
        <bgColor rgb="FF351C7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rgb="FF366092"/>
      </patternFill>
    </fill>
    <fill>
      <patternFill patternType="solid">
        <fgColor theme="1" tint="0.49998474074526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93">
    <xf numFmtId="0" fontId="0" fillId="0" borderId="0" xfId="0" applyFont="1" applyAlignment="1">
      <alignment wrapText="1"/>
    </xf>
    <xf numFmtId="0" fontId="1" fillId="0" borderId="0" xfId="0" applyFont="1" applyAlignment="1"/>
    <xf numFmtId="0" fontId="4" fillId="3" borderId="2" xfId="0" applyFont="1" applyFill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4" fillId="2" borderId="4" xfId="0" applyFont="1" applyFill="1" applyBorder="1" applyAlignment="1">
      <alignment horizontal="center"/>
    </xf>
    <xf numFmtId="0" fontId="1" fillId="0" borderId="2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3" xfId="0" applyFont="1" applyBorder="1" applyAlignment="1"/>
    <xf numFmtId="0" fontId="4" fillId="3" borderId="2" xfId="0" applyFont="1" applyFill="1" applyBorder="1" applyAlignment="1"/>
    <xf numFmtId="0" fontId="7" fillId="0" borderId="3" xfId="0" applyFont="1" applyBorder="1" applyAlignment="1"/>
    <xf numFmtId="0" fontId="1" fillId="0" borderId="0" xfId="0" applyFont="1" applyAlignment="1">
      <alignment horizontal="left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0" xfId="0" applyFont="1" applyAlignment="1"/>
    <xf numFmtId="0" fontId="4" fillId="3" borderId="5" xfId="0" applyFont="1" applyFill="1" applyBorder="1" applyAlignment="1"/>
    <xf numFmtId="0" fontId="1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1" xfId="0" applyFont="1" applyBorder="1" applyAlignment="1"/>
    <xf numFmtId="0" fontId="10" fillId="2" borderId="1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7" fillId="0" borderId="0" xfId="0" applyFont="1" applyAlignment="1"/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/>
    <xf numFmtId="0" fontId="14" fillId="6" borderId="7" xfId="0" applyFont="1" applyFill="1" applyBorder="1" applyAlignment="1"/>
    <xf numFmtId="0" fontId="14" fillId="6" borderId="8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5" fillId="0" borderId="2" xfId="0" applyFont="1" applyBorder="1" applyAlignment="1">
      <alignment wrapText="1"/>
    </xf>
    <xf numFmtId="0" fontId="0" fillId="0" borderId="0" xfId="0" applyFont="1"/>
    <xf numFmtId="0" fontId="0" fillId="0" borderId="0" xfId="0" applyFont="1" applyAlignment="1"/>
    <xf numFmtId="0" fontId="16" fillId="0" borderId="0" xfId="0" applyFont="1"/>
    <xf numFmtId="0" fontId="17" fillId="0" borderId="16" xfId="0" applyFont="1" applyBorder="1" applyAlignment="1">
      <alignment horizontal="left"/>
    </xf>
    <xf numFmtId="0" fontId="16" fillId="0" borderId="17" xfId="0" applyFont="1" applyBorder="1"/>
    <xf numFmtId="0" fontId="16" fillId="0" borderId="18" xfId="0" applyFont="1" applyBorder="1"/>
    <xf numFmtId="0" fontId="16" fillId="0" borderId="14" xfId="0" applyFont="1" applyBorder="1"/>
    <xf numFmtId="0" fontId="16" fillId="0" borderId="5" xfId="0" applyFont="1" applyBorder="1"/>
    <xf numFmtId="0" fontId="19" fillId="0" borderId="0" xfId="0" applyFont="1"/>
    <xf numFmtId="0" fontId="16" fillId="0" borderId="19" xfId="0" applyFont="1" applyBorder="1"/>
    <xf numFmtId="0" fontId="16" fillId="0" borderId="20" xfId="0" applyFont="1" applyBorder="1"/>
    <xf numFmtId="0" fontId="16" fillId="0" borderId="20" xfId="0" applyFont="1" applyBorder="1" applyAlignment="1">
      <alignment horizontal="left"/>
    </xf>
    <xf numFmtId="0" fontId="16" fillId="0" borderId="23" xfId="0" applyFont="1" applyBorder="1"/>
    <xf numFmtId="0" fontId="16" fillId="0" borderId="24" xfId="0" applyFont="1" applyBorder="1"/>
    <xf numFmtId="0" fontId="16" fillId="0" borderId="25" xfId="0" applyFont="1" applyBorder="1"/>
    <xf numFmtId="0" fontId="16" fillId="0" borderId="28" xfId="0" applyFont="1" applyBorder="1" applyAlignment="1">
      <alignment horizontal="left"/>
    </xf>
    <xf numFmtId="165" fontId="17" fillId="0" borderId="28" xfId="0" applyNumberFormat="1" applyFont="1" applyBorder="1" applyAlignment="1">
      <alignment horizontal="right"/>
    </xf>
    <xf numFmtId="0" fontId="16" fillId="0" borderId="28" xfId="0" applyFont="1" applyBorder="1"/>
    <xf numFmtId="0" fontId="16" fillId="0" borderId="29" xfId="0" applyFont="1" applyBorder="1"/>
    <xf numFmtId="0" fontId="16" fillId="0" borderId="30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6" xfId="0" applyFont="1" applyBorder="1"/>
    <xf numFmtId="0" fontId="16" fillId="0" borderId="27" xfId="0" applyFont="1" applyBorder="1"/>
    <xf numFmtId="0" fontId="16" fillId="0" borderId="31" xfId="0" applyFont="1" applyBorder="1"/>
    <xf numFmtId="0" fontId="16" fillId="0" borderId="32" xfId="0" applyFont="1" applyBorder="1"/>
    <xf numFmtId="0" fontId="16" fillId="0" borderId="33" xfId="0" applyFont="1" applyBorder="1"/>
    <xf numFmtId="0" fontId="16" fillId="0" borderId="34" xfId="0" applyFont="1" applyBorder="1"/>
    <xf numFmtId="0" fontId="16" fillId="0" borderId="1" xfId="0" applyFont="1" applyBorder="1"/>
    <xf numFmtId="0" fontId="16" fillId="0" borderId="10" xfId="0" applyFont="1" applyBorder="1"/>
    <xf numFmtId="0" fontId="16" fillId="0" borderId="30" xfId="0" applyFont="1" applyBorder="1"/>
    <xf numFmtId="0" fontId="16" fillId="0" borderId="22" xfId="0" applyFont="1" applyBorder="1"/>
    <xf numFmtId="0" fontId="0" fillId="0" borderId="17" xfId="0" applyFont="1" applyBorder="1"/>
    <xf numFmtId="0" fontId="0" fillId="0" borderId="18" xfId="0" applyFont="1" applyBorder="1"/>
    <xf numFmtId="0" fontId="21" fillId="0" borderId="0" xfId="0" applyFont="1" applyAlignment="1">
      <alignment wrapText="1"/>
    </xf>
    <xf numFmtId="0" fontId="21" fillId="0" borderId="39" xfId="0" applyFont="1" applyBorder="1" applyAlignment="1">
      <alignment vertical="top" wrapText="1"/>
    </xf>
    <xf numFmtId="0" fontId="21" fillId="0" borderId="40" xfId="0" applyFont="1" applyBorder="1" applyAlignment="1">
      <alignment vertical="top" wrapText="1"/>
    </xf>
    <xf numFmtId="0" fontId="21" fillId="0" borderId="31" xfId="0" applyFont="1" applyBorder="1" applyAlignment="1">
      <alignment vertical="top" wrapText="1"/>
    </xf>
    <xf numFmtId="0" fontId="21" fillId="0" borderId="29" xfId="0" applyFont="1" applyBorder="1" applyAlignment="1">
      <alignment vertical="top" wrapText="1"/>
    </xf>
    <xf numFmtId="0" fontId="21" fillId="0" borderId="17" xfId="0" applyFont="1" applyBorder="1" applyAlignment="1">
      <alignment vertical="top" wrapText="1"/>
    </xf>
    <xf numFmtId="0" fontId="21" fillId="0" borderId="43" xfId="0" applyFont="1" applyBorder="1" applyAlignment="1">
      <alignment vertical="top" wrapText="1"/>
    </xf>
    <xf numFmtId="0" fontId="21" fillId="0" borderId="30" xfId="0" applyFont="1" applyBorder="1" applyAlignment="1">
      <alignment vertical="top" wrapText="1"/>
    </xf>
    <xf numFmtId="0" fontId="21" fillId="0" borderId="10" xfId="0" applyFont="1" applyBorder="1" applyAlignment="1">
      <alignment vertical="top" wrapText="1"/>
    </xf>
    <xf numFmtId="0" fontId="16" fillId="0" borderId="40" xfId="0" applyFont="1" applyBorder="1"/>
    <xf numFmtId="20" fontId="16" fillId="0" borderId="31" xfId="0" applyNumberFormat="1" applyFont="1" applyBorder="1"/>
    <xf numFmtId="0" fontId="16" fillId="0" borderId="43" xfId="0" applyFont="1" applyBorder="1"/>
    <xf numFmtId="20" fontId="16" fillId="0" borderId="30" xfId="0" applyNumberFormat="1" applyFont="1" applyBorder="1"/>
    <xf numFmtId="0" fontId="22" fillId="0" borderId="40" xfId="0" applyFont="1" applyBorder="1"/>
    <xf numFmtId="0" fontId="22" fillId="0" borderId="31" xfId="0" applyFont="1" applyBorder="1"/>
    <xf numFmtId="0" fontId="22" fillId="0" borderId="43" xfId="0" applyFont="1" applyBorder="1"/>
    <xf numFmtId="0" fontId="22" fillId="0" borderId="30" xfId="0" applyFont="1" applyBorder="1"/>
    <xf numFmtId="166" fontId="0" fillId="0" borderId="53" xfId="0" applyNumberFormat="1" applyFont="1" applyBorder="1" applyAlignment="1">
      <alignment horizontal="left" vertical="center"/>
    </xf>
    <xf numFmtId="3" fontId="0" fillId="0" borderId="31" xfId="0" applyNumberFormat="1" applyFont="1" applyBorder="1" applyAlignment="1">
      <alignment horizontal="center" vertical="center"/>
    </xf>
    <xf numFmtId="166" fontId="0" fillId="0" borderId="31" xfId="0" applyNumberFormat="1" applyFont="1" applyBorder="1" applyAlignment="1">
      <alignment horizontal="left" vertical="center"/>
    </xf>
    <xf numFmtId="166" fontId="16" fillId="0" borderId="31" xfId="0" applyNumberFormat="1" applyFont="1" applyBorder="1" applyAlignment="1">
      <alignment horizontal="left" vertical="center"/>
    </xf>
    <xf numFmtId="166" fontId="16" fillId="0" borderId="29" xfId="0" applyNumberFormat="1" applyFont="1" applyBorder="1" applyAlignment="1">
      <alignment horizontal="left" vertical="center"/>
    </xf>
    <xf numFmtId="166" fontId="23" fillId="0" borderId="54" xfId="0" applyNumberFormat="1" applyFont="1" applyBorder="1" applyAlignment="1">
      <alignment vertical="center"/>
    </xf>
    <xf numFmtId="166" fontId="23" fillId="0" borderId="15" xfId="0" applyNumberFormat="1" applyFont="1" applyBorder="1"/>
    <xf numFmtId="166" fontId="23" fillId="0" borderId="38" xfId="0" applyNumberFormat="1" applyFont="1" applyBorder="1"/>
    <xf numFmtId="0" fontId="24" fillId="0" borderId="0" xfId="0" applyFont="1"/>
    <xf numFmtId="0" fontId="27" fillId="0" borderId="0" xfId="0" applyFont="1" applyAlignment="1">
      <alignment wrapText="1"/>
    </xf>
    <xf numFmtId="0" fontId="4" fillId="3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26" fillId="5" borderId="59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wrapText="1"/>
    </xf>
    <xf numFmtId="0" fontId="5" fillId="4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0" fillId="0" borderId="0" xfId="0" applyFont="1" applyAlignment="1">
      <alignment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9" fillId="0" borderId="3" xfId="0" applyFont="1" applyBorder="1" applyAlignment="1">
      <alignment horizontal="left"/>
    </xf>
    <xf numFmtId="0" fontId="8" fillId="2" borderId="0" xfId="0" applyFont="1" applyFill="1" applyAlignment="1">
      <alignment horizontal="center"/>
    </xf>
    <xf numFmtId="0" fontId="26" fillId="5" borderId="4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left" vertical="center" wrapText="1"/>
    </xf>
    <xf numFmtId="0" fontId="16" fillId="0" borderId="47" xfId="0" applyFont="1" applyBorder="1"/>
    <xf numFmtId="0" fontId="18" fillId="0" borderId="44" xfId="0" applyFont="1" applyBorder="1"/>
    <xf numFmtId="167" fontId="16" fillId="0" borderId="48" xfId="0" applyNumberFormat="1" applyFont="1" applyBorder="1"/>
    <xf numFmtId="0" fontId="18" fillId="0" borderId="45" xfId="0" applyFont="1" applyBorder="1"/>
    <xf numFmtId="0" fontId="0" fillId="0" borderId="23" xfId="0" applyFont="1" applyBorder="1" applyAlignment="1">
      <alignment horizontal="left"/>
    </xf>
    <xf numFmtId="0" fontId="18" fillId="0" borderId="52" xfId="0" applyFont="1" applyBorder="1"/>
    <xf numFmtId="0" fontId="0" fillId="0" borderId="26" xfId="0" applyFont="1" applyBorder="1" applyAlignment="1">
      <alignment horizontal="left"/>
    </xf>
    <xf numFmtId="0" fontId="18" fillId="0" borderId="27" xfId="0" applyFont="1" applyBorder="1"/>
    <xf numFmtId="0" fontId="18" fillId="0" borderId="55" xfId="0" applyFont="1" applyBorder="1"/>
    <xf numFmtId="0" fontId="0" fillId="0" borderId="56" xfId="0" applyFont="1" applyBorder="1" applyAlignment="1">
      <alignment horizontal="left"/>
    </xf>
    <xf numFmtId="0" fontId="18" fillId="0" borderId="57" xfId="0" applyFont="1" applyBorder="1"/>
    <xf numFmtId="0" fontId="18" fillId="0" borderId="58" xfId="0" applyFont="1" applyBorder="1"/>
    <xf numFmtId="0" fontId="22" fillId="0" borderId="50" xfId="0" applyFont="1" applyBorder="1"/>
    <xf numFmtId="0" fontId="18" fillId="0" borderId="51" xfId="0" applyFont="1" applyBorder="1"/>
    <xf numFmtId="0" fontId="22" fillId="0" borderId="47" xfId="0" applyFont="1" applyBorder="1"/>
    <xf numFmtId="0" fontId="22" fillId="0" borderId="47" xfId="0" applyFont="1" applyBorder="1" applyAlignment="1">
      <alignment vertical="center"/>
    </xf>
    <xf numFmtId="0" fontId="18" fillId="0" borderId="49" xfId="0" applyFont="1" applyBorder="1"/>
    <xf numFmtId="14" fontId="22" fillId="0" borderId="47" xfId="0" applyNumberFormat="1" applyFont="1" applyBorder="1"/>
    <xf numFmtId="14" fontId="16" fillId="0" borderId="50" xfId="0" applyNumberFormat="1" applyFont="1" applyBorder="1"/>
    <xf numFmtId="0" fontId="16" fillId="0" borderId="47" xfId="0" applyFont="1" applyBorder="1" applyAlignment="1">
      <alignment horizontal="center" vertical="center"/>
    </xf>
    <xf numFmtId="166" fontId="16" fillId="0" borderId="47" xfId="0" applyNumberFormat="1" applyFont="1" applyBorder="1" applyAlignment="1">
      <alignment horizontal="center" vertical="center"/>
    </xf>
    <xf numFmtId="2" fontId="16" fillId="0" borderId="47" xfId="0" applyNumberFormat="1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top" wrapText="1"/>
    </xf>
    <xf numFmtId="0" fontId="21" fillId="0" borderId="42" xfId="0" applyFont="1" applyBorder="1" applyAlignment="1">
      <alignment horizontal="center" vertical="top" wrapText="1"/>
    </xf>
    <xf numFmtId="14" fontId="16" fillId="0" borderId="46" xfId="0" applyNumberFormat="1" applyFont="1" applyBorder="1" applyAlignment="1">
      <alignment wrapText="1"/>
    </xf>
    <xf numFmtId="0" fontId="18" fillId="0" borderId="49" xfId="0" applyFont="1" applyBorder="1" applyAlignment="1">
      <alignment wrapText="1"/>
    </xf>
    <xf numFmtId="0" fontId="16" fillId="0" borderId="36" xfId="0" applyFont="1" applyBorder="1" applyAlignment="1">
      <alignment horizontal="center" vertical="top" wrapText="1"/>
    </xf>
    <xf numFmtId="0" fontId="18" fillId="0" borderId="37" xfId="0" applyFont="1" applyBorder="1"/>
    <xf numFmtId="0" fontId="16" fillId="0" borderId="37" xfId="0" applyFont="1" applyBorder="1" applyAlignment="1">
      <alignment horizontal="center" vertical="top"/>
    </xf>
    <xf numFmtId="0" fontId="18" fillId="0" borderId="38" xfId="0" applyFont="1" applyBorder="1"/>
    <xf numFmtId="0" fontId="16" fillId="0" borderId="16" xfId="0" applyFont="1" applyBorder="1" applyAlignment="1">
      <alignment horizontal="right"/>
    </xf>
    <xf numFmtId="0" fontId="18" fillId="0" borderId="1" xfId="0" applyFont="1" applyBorder="1"/>
    <xf numFmtId="0" fontId="18" fillId="0" borderId="22" xfId="0" applyFont="1" applyBorder="1"/>
    <xf numFmtId="0" fontId="16" fillId="0" borderId="4" xfId="0" applyFont="1" applyBorder="1" applyAlignment="1">
      <alignment horizontal="center"/>
    </xf>
    <xf numFmtId="0" fontId="18" fillId="0" borderId="5" xfId="0" applyFont="1" applyBorder="1"/>
    <xf numFmtId="0" fontId="18" fillId="0" borderId="15" xfId="0" applyFont="1" applyBorder="1"/>
    <xf numFmtId="0" fontId="16" fillId="0" borderId="26" xfId="0" applyFont="1" applyBorder="1" applyAlignment="1">
      <alignment horizontal="left"/>
    </xf>
    <xf numFmtId="0" fontId="16" fillId="0" borderId="35" xfId="0" applyFont="1" applyBorder="1" applyAlignment="1">
      <alignment horizontal="left" vertical="top"/>
    </xf>
    <xf numFmtId="0" fontId="18" fillId="0" borderId="7" xfId="0" applyFont="1" applyBorder="1"/>
    <xf numFmtId="0" fontId="18" fillId="0" borderId="8" xfId="0" applyFont="1" applyBorder="1"/>
    <xf numFmtId="0" fontId="18" fillId="0" borderId="16" xfId="0" applyFont="1" applyBorder="1"/>
    <xf numFmtId="0" fontId="18" fillId="0" borderId="10" xfId="0" applyFont="1" applyBorder="1"/>
    <xf numFmtId="0" fontId="0" fillId="0" borderId="17" xfId="0" applyFont="1" applyBorder="1" applyAlignment="1">
      <alignment horizontal="center"/>
    </xf>
    <xf numFmtId="0" fontId="18" fillId="0" borderId="18" xfId="0" applyFont="1" applyBorder="1"/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 wrapText="1"/>
    </xf>
    <xf numFmtId="0" fontId="20" fillId="0" borderId="11" xfId="0" applyFont="1" applyBorder="1" applyAlignment="1">
      <alignment horizontal="center"/>
    </xf>
    <xf numFmtId="0" fontId="18" fillId="0" borderId="12" xfId="0" applyFont="1" applyBorder="1"/>
    <xf numFmtId="0" fontId="18" fillId="0" borderId="13" xfId="0" applyFont="1" applyBorder="1"/>
    <xf numFmtId="0" fontId="16" fillId="0" borderId="17" xfId="0" applyFont="1" applyBorder="1" applyAlignment="1">
      <alignment horizontal="left"/>
    </xf>
    <xf numFmtId="0" fontId="16" fillId="0" borderId="17" xfId="0" applyFont="1" applyBorder="1" applyAlignment="1">
      <alignment horizontal="right"/>
    </xf>
    <xf numFmtId="164" fontId="16" fillId="0" borderId="5" xfId="0" applyNumberFormat="1" applyFont="1" applyBorder="1" applyAlignment="1">
      <alignment horizontal="center"/>
    </xf>
    <xf numFmtId="164" fontId="17" fillId="0" borderId="20" xfId="0" applyNumberFormat="1" applyFont="1" applyBorder="1" applyAlignment="1">
      <alignment horizontal="center"/>
    </xf>
    <xf numFmtId="0" fontId="18" fillId="0" borderId="20" xfId="0" applyFont="1" applyBorder="1"/>
    <xf numFmtId="0" fontId="17" fillId="0" borderId="20" xfId="0" applyFont="1" applyBorder="1" applyAlignment="1">
      <alignment horizontal="center"/>
    </xf>
    <xf numFmtId="0" fontId="18" fillId="0" borderId="21" xfId="0" applyFont="1" applyBorder="1"/>
    <xf numFmtId="14" fontId="16" fillId="0" borderId="14" xfId="0" applyNumberFormat="1" applyFont="1" applyBorder="1" applyAlignment="1">
      <alignment horizontal="center" vertical="top"/>
    </xf>
    <xf numFmtId="0" fontId="18" fillId="0" borderId="6" xfId="0" applyFont="1" applyBorder="1"/>
    <xf numFmtId="0" fontId="16" fillId="0" borderId="4" xfId="0" applyFont="1" applyBorder="1" applyAlignment="1">
      <alignment horizontal="center" vertical="top"/>
    </xf>
    <xf numFmtId="14" fontId="16" fillId="0" borderId="4" xfId="0" applyNumberFormat="1" applyFont="1" applyBorder="1" applyAlignment="1">
      <alignment horizontal="center" vertical="top"/>
    </xf>
    <xf numFmtId="0" fontId="16" fillId="0" borderId="5" xfId="0" applyFont="1" applyBorder="1" applyAlignment="1">
      <alignment horizontal="center"/>
    </xf>
    <xf numFmtId="0" fontId="17" fillId="0" borderId="11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0" borderId="14" xfId="0" applyFont="1" applyBorder="1" applyAlignment="1">
      <alignment horizontal="center"/>
    </xf>
    <xf numFmtId="0" fontId="1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320040</xdr:colOff>
      <xdr:row>40</xdr:row>
      <xdr:rowOff>22860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54353" cy="73475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320040</xdr:colOff>
      <xdr:row>40</xdr:row>
      <xdr:rowOff>22860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54353" cy="73475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320040</xdr:colOff>
      <xdr:row>40</xdr:row>
      <xdr:rowOff>22860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54353" cy="73475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320040</xdr:colOff>
      <xdr:row>40</xdr:row>
      <xdr:rowOff>22860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54353" cy="73475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320040</xdr:colOff>
      <xdr:row>40</xdr:row>
      <xdr:rowOff>22860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54353" cy="73475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320040</xdr:colOff>
      <xdr:row>40</xdr:row>
      <xdr:rowOff>22860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54353" cy="734758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39"/>
  <sheetViews>
    <sheetView tabSelected="1" topLeftCell="A10" workbookViewId="0">
      <selection activeCell="A37" sqref="A37:C37"/>
    </sheetView>
  </sheetViews>
  <sheetFormatPr defaultColWidth="17.28515625" defaultRowHeight="15.75" customHeight="1"/>
  <cols>
    <col min="1" max="1" width="25" customWidth="1"/>
    <col min="2" max="2" width="29.7109375" customWidth="1"/>
    <col min="3" max="3" width="20" customWidth="1"/>
    <col min="4" max="4" width="10" customWidth="1"/>
    <col min="5" max="5" width="12.7109375" customWidth="1"/>
    <col min="6" max="6" width="12.28515625" customWidth="1"/>
    <col min="7" max="7" width="64.7109375" customWidth="1"/>
    <col min="8" max="9" width="10" customWidth="1"/>
  </cols>
  <sheetData>
    <row r="1" spans="1:9" s="34" customFormat="1" ht="15.75" customHeight="1">
      <c r="A1" s="101" t="s">
        <v>0</v>
      </c>
      <c r="B1" s="102"/>
      <c r="C1" s="102"/>
      <c r="D1" s="102"/>
      <c r="E1" s="102"/>
      <c r="F1" s="102"/>
    </row>
    <row r="2" spans="1:9" ht="21" customHeight="1">
      <c r="A2" s="107" t="s">
        <v>8</v>
      </c>
      <c r="B2" s="108"/>
      <c r="C2" s="108"/>
      <c r="D2" s="108"/>
      <c r="E2" s="108"/>
      <c r="F2" s="108"/>
      <c r="G2" s="1"/>
      <c r="H2" s="1"/>
      <c r="I2" s="1"/>
    </row>
    <row r="3" spans="1:9" ht="15" customHeight="1">
      <c r="A3" s="2" t="s">
        <v>1</v>
      </c>
      <c r="B3" s="3"/>
      <c r="C3" s="2" t="s">
        <v>2</v>
      </c>
      <c r="D3" s="3"/>
      <c r="E3" s="2" t="s">
        <v>3</v>
      </c>
      <c r="F3" s="3"/>
      <c r="G3" s="4"/>
      <c r="H3" s="1"/>
      <c r="I3" s="1"/>
    </row>
    <row r="4" spans="1:9" ht="15" customHeight="1">
      <c r="A4" s="109" t="s">
        <v>4</v>
      </c>
      <c r="B4" s="110"/>
      <c r="C4" s="110"/>
      <c r="D4" s="110"/>
      <c r="E4" s="110"/>
      <c r="F4" s="110"/>
      <c r="G4" s="4"/>
      <c r="H4" s="1"/>
      <c r="I4" s="1"/>
    </row>
    <row r="5" spans="1:9" ht="15" customHeight="1">
      <c r="A5" s="2" t="s">
        <v>5</v>
      </c>
      <c r="B5" s="6"/>
      <c r="C5" s="2" t="s">
        <v>6</v>
      </c>
      <c r="D5" s="6"/>
      <c r="E5" s="2" t="s">
        <v>7</v>
      </c>
      <c r="F5" s="6">
        <v>3</v>
      </c>
      <c r="G5" s="4"/>
      <c r="H5" s="1"/>
      <c r="I5" s="1"/>
    </row>
    <row r="6" spans="1:9" ht="15" customHeight="1">
      <c r="A6" s="5" t="s">
        <v>8</v>
      </c>
      <c r="B6" s="111"/>
      <c r="C6" s="110"/>
      <c r="D6" s="7"/>
      <c r="E6" s="7"/>
      <c r="F6" s="8"/>
      <c r="G6" s="4"/>
      <c r="H6" s="1"/>
      <c r="I6" s="1"/>
    </row>
    <row r="7" spans="1:9" ht="15" customHeight="1">
      <c r="A7" s="9" t="s">
        <v>9</v>
      </c>
      <c r="B7" s="9" t="s">
        <v>10</v>
      </c>
      <c r="C7" s="9" t="s">
        <v>11</v>
      </c>
      <c r="D7" s="9" t="s">
        <v>12</v>
      </c>
      <c r="E7" s="10"/>
      <c r="F7" s="10"/>
      <c r="G7" s="1"/>
      <c r="H7" s="1"/>
      <c r="I7" s="1"/>
    </row>
    <row r="8" spans="1:9" ht="25.9" customHeight="1">
      <c r="A8" s="100" t="s">
        <v>31</v>
      </c>
      <c r="B8" s="11"/>
      <c r="C8" s="11"/>
      <c r="D8" s="12">
        <f>B8*C8*50</f>
        <v>0</v>
      </c>
      <c r="E8" s="13" t="s">
        <v>13</v>
      </c>
      <c r="F8" s="1"/>
      <c r="G8" s="1"/>
      <c r="H8" s="1"/>
      <c r="I8" s="1"/>
    </row>
    <row r="9" spans="1:9" ht="15" customHeight="1">
      <c r="A9" s="14"/>
      <c r="B9" s="12"/>
      <c r="C9" s="12"/>
      <c r="D9" s="12"/>
      <c r="E9" s="15"/>
      <c r="F9" s="1"/>
      <c r="G9" s="1"/>
      <c r="H9" s="1"/>
      <c r="I9" s="1"/>
    </row>
    <row r="10" spans="1:9" ht="15" customHeight="1">
      <c r="A10" s="14"/>
      <c r="B10" s="12"/>
      <c r="C10" s="12"/>
      <c r="D10" s="12"/>
      <c r="E10" s="15"/>
      <c r="F10" s="1"/>
      <c r="G10" s="1"/>
      <c r="H10" s="1"/>
      <c r="I10" s="1"/>
    </row>
    <row r="11" spans="1:9" ht="15" customHeight="1">
      <c r="A11" s="14"/>
      <c r="B11" s="12"/>
      <c r="C11" s="12"/>
      <c r="D11" s="12"/>
      <c r="E11" s="15"/>
      <c r="F11" s="1"/>
      <c r="G11" s="1"/>
      <c r="H11" s="1"/>
      <c r="I11" s="1"/>
    </row>
    <row r="12" spans="1:9" ht="15" customHeight="1">
      <c r="A12" s="2" t="s">
        <v>14</v>
      </c>
      <c r="B12" s="12"/>
      <c r="C12" s="12"/>
      <c r="D12" s="12">
        <f>B12*C12*20</f>
        <v>0</v>
      </c>
      <c r="E12" s="112" t="s">
        <v>15</v>
      </c>
      <c r="F12" s="113"/>
      <c r="G12" s="113"/>
      <c r="H12" s="1"/>
      <c r="I12" s="1"/>
    </row>
    <row r="13" spans="1:9" ht="15" customHeight="1">
      <c r="A13" s="14"/>
      <c r="B13" s="12"/>
      <c r="C13" s="12"/>
      <c r="D13" s="12"/>
      <c r="E13" s="114" t="s">
        <v>16</v>
      </c>
      <c r="F13" s="113"/>
      <c r="G13" s="16"/>
      <c r="H13" s="1"/>
      <c r="I13" s="1"/>
    </row>
    <row r="14" spans="1:9" ht="15" customHeight="1">
      <c r="A14" s="14"/>
      <c r="B14" s="12"/>
      <c r="C14" s="12"/>
      <c r="D14" s="12"/>
      <c r="E14" s="114" t="s">
        <v>17</v>
      </c>
      <c r="F14" s="113"/>
      <c r="G14" s="16"/>
      <c r="H14" s="1"/>
      <c r="I14" s="1"/>
    </row>
    <row r="15" spans="1:9" ht="15" customHeight="1">
      <c r="A15" s="14"/>
      <c r="B15" s="12"/>
      <c r="C15" s="12"/>
      <c r="D15" s="12"/>
      <c r="E15" s="115" t="s">
        <v>18</v>
      </c>
      <c r="F15" s="113"/>
      <c r="G15" s="16"/>
      <c r="H15" s="1"/>
      <c r="I15" s="1"/>
    </row>
    <row r="16" spans="1:9" ht="15" customHeight="1">
      <c r="A16" s="2" t="s">
        <v>19</v>
      </c>
      <c r="B16" s="12"/>
      <c r="C16" s="12"/>
      <c r="D16" s="12">
        <f>B16*C16*40</f>
        <v>0</v>
      </c>
      <c r="E16" s="114"/>
      <c r="F16" s="113"/>
      <c r="G16" s="1"/>
      <c r="H16" s="1"/>
      <c r="I16" s="1"/>
    </row>
    <row r="17" spans="1:9" ht="15" customHeight="1">
      <c r="A17" s="14"/>
      <c r="B17" s="12"/>
      <c r="C17" s="12"/>
      <c r="D17" s="12"/>
      <c r="E17" s="114"/>
      <c r="F17" s="113"/>
      <c r="G17" s="1"/>
      <c r="H17" s="1"/>
      <c r="I17" s="1"/>
    </row>
    <row r="18" spans="1:9" ht="15" customHeight="1">
      <c r="A18" s="14"/>
      <c r="B18" s="12"/>
      <c r="C18" s="12"/>
      <c r="D18" s="3"/>
      <c r="E18" s="115"/>
      <c r="F18" s="113"/>
      <c r="G18" s="1"/>
      <c r="H18" s="1"/>
      <c r="I18" s="1"/>
    </row>
    <row r="19" spans="1:9" ht="18.75" customHeight="1">
      <c r="A19" s="14"/>
      <c r="B19" s="12"/>
      <c r="C19" s="12"/>
      <c r="D19" s="17"/>
      <c r="E19" s="18"/>
      <c r="F19" s="19"/>
      <c r="G19" s="1"/>
      <c r="H19" s="1"/>
      <c r="I19" s="1"/>
    </row>
    <row r="20" spans="1:9" ht="15" customHeight="1">
      <c r="A20" s="2" t="s">
        <v>32</v>
      </c>
      <c r="B20" s="11"/>
      <c r="C20" s="11"/>
      <c r="D20" s="12">
        <f>B20*C20*100</f>
        <v>0</v>
      </c>
      <c r="E20" s="118"/>
      <c r="F20" s="113"/>
      <c r="G20" s="1"/>
      <c r="H20" s="1"/>
      <c r="I20" s="1"/>
    </row>
    <row r="21" spans="1:9" ht="15" customHeight="1">
      <c r="A21" s="20"/>
      <c r="B21" s="21"/>
      <c r="C21" s="12"/>
      <c r="D21" s="3"/>
      <c r="E21" s="22"/>
      <c r="F21" s="23"/>
      <c r="G21" s="1"/>
      <c r="H21" s="1"/>
      <c r="I21" s="1"/>
    </row>
    <row r="22" spans="1:9" ht="15" customHeight="1">
      <c r="A22" s="20"/>
      <c r="B22" s="21"/>
      <c r="C22" s="12"/>
      <c r="D22" s="3"/>
      <c r="E22" s="22"/>
      <c r="F22" s="23"/>
      <c r="G22" s="1"/>
      <c r="H22" s="1"/>
      <c r="I22" s="1"/>
    </row>
    <row r="23" spans="1:9" ht="15" customHeight="1">
      <c r="A23" s="20"/>
      <c r="B23" s="21"/>
      <c r="C23" s="12"/>
      <c r="D23" s="3"/>
      <c r="E23" s="22"/>
      <c r="F23" s="23"/>
      <c r="G23" s="1"/>
      <c r="H23" s="1"/>
      <c r="I23" s="1"/>
    </row>
    <row r="24" spans="1:9" ht="15" customHeight="1">
      <c r="A24" s="36" t="s">
        <v>20</v>
      </c>
      <c r="B24" s="36"/>
      <c r="C24" s="37">
        <f t="shared" ref="C24:D24" si="0">SUM(C8:C20)</f>
        <v>0</v>
      </c>
      <c r="D24" s="38">
        <f t="shared" si="0"/>
        <v>0</v>
      </c>
      <c r="E24" s="114"/>
      <c r="F24" s="113"/>
      <c r="G24" s="113"/>
      <c r="H24" s="113"/>
      <c r="I24" s="113"/>
    </row>
    <row r="25" spans="1:9" ht="18.75" customHeight="1">
      <c r="A25" s="119" t="s">
        <v>21</v>
      </c>
      <c r="B25" s="113"/>
      <c r="C25" s="113"/>
      <c r="D25" s="4"/>
      <c r="E25" s="116"/>
      <c r="F25" s="113"/>
      <c r="G25" s="113"/>
      <c r="H25" s="113"/>
      <c r="I25" s="113"/>
    </row>
    <row r="26" spans="1:9" ht="15" customHeight="1">
      <c r="A26" s="24"/>
      <c r="B26" s="25" t="s">
        <v>22</v>
      </c>
      <c r="C26" s="26" t="s">
        <v>23</v>
      </c>
      <c r="D26" s="4"/>
      <c r="E26" s="117"/>
      <c r="F26" s="113"/>
      <c r="G26" s="113"/>
      <c r="H26" s="1"/>
      <c r="I26" s="1"/>
    </row>
    <row r="27" spans="1:9" ht="15" customHeight="1">
      <c r="A27" s="27" t="s">
        <v>25</v>
      </c>
      <c r="B27" s="3">
        <f>D24</f>
        <v>0</v>
      </c>
      <c r="C27" s="3"/>
      <c r="D27" s="4"/>
      <c r="E27" s="117"/>
      <c r="F27" s="113"/>
      <c r="G27" s="113"/>
      <c r="H27" s="1"/>
      <c r="I27" s="1"/>
    </row>
    <row r="28" spans="1:9" ht="45" customHeight="1">
      <c r="A28" s="39" t="s">
        <v>33</v>
      </c>
      <c r="B28" s="3"/>
      <c r="C28" s="3"/>
      <c r="D28" s="4"/>
      <c r="E28" s="117"/>
      <c r="F28" s="113"/>
      <c r="G28" s="113"/>
      <c r="H28" s="1"/>
      <c r="I28" s="1"/>
    </row>
    <row r="29" spans="1:9" ht="15" customHeight="1">
      <c r="A29" s="27" t="s">
        <v>28</v>
      </c>
      <c r="B29" s="3"/>
      <c r="C29" s="6"/>
      <c r="D29" s="4"/>
      <c r="E29" s="117"/>
      <c r="F29" s="113"/>
      <c r="G29" s="113"/>
      <c r="H29" s="1"/>
      <c r="I29" s="1"/>
    </row>
    <row r="30" spans="1:9" ht="15" customHeight="1">
      <c r="A30" s="27" t="s">
        <v>30</v>
      </c>
      <c r="B30" s="3"/>
      <c r="C30" s="3"/>
      <c r="D30" s="4"/>
      <c r="E30" s="117"/>
      <c r="F30" s="113"/>
      <c r="G30" s="113"/>
      <c r="H30" s="1"/>
      <c r="I30" s="1"/>
    </row>
    <row r="31" spans="1:9" ht="15" customHeight="1">
      <c r="A31" s="3"/>
      <c r="B31" s="3"/>
      <c r="C31" s="3"/>
      <c r="D31" s="4"/>
      <c r="E31" s="28"/>
      <c r="F31" s="28"/>
      <c r="G31" s="29"/>
      <c r="I31" s="1"/>
    </row>
    <row r="32" spans="1:9" ht="15" customHeight="1">
      <c r="A32" s="3"/>
      <c r="B32" s="3"/>
      <c r="C32" s="3"/>
      <c r="D32" s="4"/>
      <c r="E32" s="30"/>
      <c r="F32" s="1"/>
      <c r="G32" s="31"/>
      <c r="I32" s="1"/>
    </row>
    <row r="33" spans="1:9" ht="15" customHeight="1">
      <c r="A33" s="3"/>
      <c r="B33" s="3"/>
      <c r="C33" s="3"/>
      <c r="D33" s="4"/>
      <c r="E33" s="117"/>
      <c r="F33" s="113"/>
      <c r="G33" s="32"/>
      <c r="I33" s="1"/>
    </row>
    <row r="34" spans="1:9" ht="30" customHeight="1">
      <c r="A34" s="120" t="s">
        <v>110</v>
      </c>
      <c r="B34" s="121"/>
      <c r="C34" s="122"/>
      <c r="D34" s="4"/>
      <c r="E34" s="117"/>
      <c r="F34" s="113"/>
      <c r="G34" s="1"/>
      <c r="H34" s="1"/>
      <c r="I34" s="1"/>
    </row>
    <row r="35" spans="1:9" ht="45.4" customHeight="1">
      <c r="A35" s="103" t="s">
        <v>115</v>
      </c>
      <c r="B35" s="104"/>
      <c r="C35" s="104"/>
      <c r="D35" s="33"/>
      <c r="E35" s="33"/>
      <c r="F35" s="33"/>
      <c r="G35" s="99"/>
      <c r="H35" s="33"/>
      <c r="I35" s="33"/>
    </row>
    <row r="36" spans="1:9" ht="36.4" customHeight="1">
      <c r="A36" s="105" t="s">
        <v>111</v>
      </c>
      <c r="B36" s="106"/>
      <c r="C36" s="106"/>
    </row>
    <row r="37" spans="1:9" ht="15.75" customHeight="1">
      <c r="A37" s="105" t="s">
        <v>112</v>
      </c>
      <c r="B37" s="106"/>
      <c r="C37" s="106"/>
    </row>
    <row r="38" spans="1:9" ht="26.25" customHeight="1">
      <c r="A38" s="105" t="s">
        <v>114</v>
      </c>
      <c r="B38" s="106"/>
      <c r="C38" s="106"/>
    </row>
    <row r="39" spans="1:9" ht="26.65" customHeight="1">
      <c r="A39" s="105" t="s">
        <v>113</v>
      </c>
      <c r="B39" s="106"/>
      <c r="C39" s="106"/>
    </row>
  </sheetData>
  <mergeCells count="28">
    <mergeCell ref="A39:C39"/>
    <mergeCell ref="A2:F2"/>
    <mergeCell ref="A4:F4"/>
    <mergeCell ref="B6:C6"/>
    <mergeCell ref="E12:G12"/>
    <mergeCell ref="E13:F13"/>
    <mergeCell ref="E14:F14"/>
    <mergeCell ref="E15:F15"/>
    <mergeCell ref="E25:I25"/>
    <mergeCell ref="E27:G27"/>
    <mergeCell ref="E28:G28"/>
    <mergeCell ref="E16:F16"/>
    <mergeCell ref="E24:I24"/>
    <mergeCell ref="E26:G26"/>
    <mergeCell ref="E17:F17"/>
    <mergeCell ref="E18:F18"/>
    <mergeCell ref="A1:F1"/>
    <mergeCell ref="A35:C35"/>
    <mergeCell ref="A36:C36"/>
    <mergeCell ref="A37:C37"/>
    <mergeCell ref="A38:C38"/>
    <mergeCell ref="E20:F20"/>
    <mergeCell ref="A25:C25"/>
    <mergeCell ref="E34:F34"/>
    <mergeCell ref="E33:F33"/>
    <mergeCell ref="E29:G29"/>
    <mergeCell ref="E30:G30"/>
    <mergeCell ref="A34:C34"/>
  </mergeCells>
  <printOptions horizontalCentered="1"/>
  <pageMargins left="0.7" right="0.7" top="0.75" bottom="0.75" header="0" footer="0"/>
  <pageSetup paperSize="9" fitToHeight="0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0"/>
  <sheetViews>
    <sheetView topLeftCell="A43" workbookViewId="0">
      <selection activeCell="C59" sqref="C59"/>
    </sheetView>
  </sheetViews>
  <sheetFormatPr defaultColWidth="15.140625" defaultRowHeight="15" customHeight="1"/>
  <cols>
    <col min="1" max="1" width="8" style="41" customWidth="1"/>
    <col min="2" max="2" width="10.42578125" style="41" customWidth="1"/>
    <col min="3" max="3" width="11.140625" style="41" customWidth="1"/>
    <col min="4" max="13" width="8" style="41" customWidth="1"/>
    <col min="14" max="14" width="14.140625" style="41" customWidth="1"/>
    <col min="15" max="24" width="8" style="41" customWidth="1"/>
    <col min="25" max="26" width="7" style="41" customWidth="1"/>
    <col min="27" max="16384" width="15.140625" style="41"/>
  </cols>
  <sheetData>
    <row r="1" spans="1:26" ht="15.75" customHeight="1" thickBo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>
      <c r="A2" s="42"/>
      <c r="B2" s="188" t="s">
        <v>34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>
      <c r="A3" s="42"/>
      <c r="B3" s="189" t="s">
        <v>35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>
      <c r="A4" s="42"/>
      <c r="B4" s="189" t="s">
        <v>36</v>
      </c>
      <c r="C4" s="161"/>
      <c r="D4" s="190"/>
      <c r="E4" s="161"/>
      <c r="F4" s="161"/>
      <c r="G4" s="161"/>
      <c r="H4" s="161"/>
      <c r="I4" s="161"/>
      <c r="J4" s="161"/>
      <c r="K4" s="161"/>
      <c r="L4" s="161"/>
      <c r="M4" s="161"/>
      <c r="N4" s="162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>
      <c r="A5" s="42"/>
      <c r="B5" s="43" t="s">
        <v>37</v>
      </c>
      <c r="C5" s="190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2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2.75">
      <c r="A6" s="42"/>
      <c r="B6" s="44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5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>
      <c r="A7" s="42"/>
      <c r="B7" s="191" t="s">
        <v>38</v>
      </c>
      <c r="C7" s="161"/>
      <c r="D7" s="161"/>
      <c r="E7" s="184"/>
      <c r="F7" s="160" t="s">
        <v>39</v>
      </c>
      <c r="G7" s="161"/>
      <c r="H7" s="161"/>
      <c r="I7" s="161"/>
      <c r="J7" s="184"/>
      <c r="K7" s="160" t="s">
        <v>40</v>
      </c>
      <c r="L7" s="161"/>
      <c r="M7" s="161"/>
      <c r="N7" s="162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>
      <c r="A8" s="42"/>
      <c r="B8" s="183"/>
      <c r="C8" s="161"/>
      <c r="D8" s="161"/>
      <c r="E8" s="184"/>
      <c r="F8" s="185"/>
      <c r="G8" s="161"/>
      <c r="H8" s="161"/>
      <c r="I8" s="161"/>
      <c r="J8" s="184"/>
      <c r="K8" s="186"/>
      <c r="L8" s="161"/>
      <c r="M8" s="161"/>
      <c r="N8" s="162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>
      <c r="A9" s="42"/>
      <c r="B9" s="46" t="s">
        <v>41</v>
      </c>
      <c r="C9" s="47"/>
      <c r="D9" s="187"/>
      <c r="E9" s="161"/>
      <c r="F9" s="161"/>
      <c r="G9" s="161"/>
      <c r="H9" s="161"/>
      <c r="I9" s="161"/>
      <c r="J9" s="161"/>
      <c r="K9" s="161"/>
      <c r="L9" s="161"/>
      <c r="M9" s="161"/>
      <c r="N9" s="162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>
      <c r="A10" s="42"/>
      <c r="B10" s="46" t="s">
        <v>42</v>
      </c>
      <c r="C10" s="47"/>
      <c r="D10" s="47"/>
      <c r="E10" s="47"/>
      <c r="F10" s="47"/>
      <c r="G10" s="47"/>
      <c r="H10" s="47"/>
      <c r="I10" s="187"/>
      <c r="J10" s="161"/>
      <c r="K10" s="187"/>
      <c r="L10" s="161"/>
      <c r="M10" s="161"/>
      <c r="N10" s="162"/>
      <c r="O10" s="40"/>
      <c r="P10" s="40"/>
      <c r="Q10" s="40"/>
      <c r="R10" s="48"/>
      <c r="S10" s="40"/>
      <c r="T10" s="40"/>
      <c r="U10" s="40"/>
      <c r="V10" s="40"/>
      <c r="W10" s="40"/>
      <c r="X10" s="40"/>
      <c r="Y10" s="40"/>
      <c r="Z10" s="40"/>
    </row>
    <row r="11" spans="1:26">
      <c r="A11" s="42"/>
      <c r="B11" s="46" t="s">
        <v>43</v>
      </c>
      <c r="C11" s="47"/>
      <c r="D11" s="47"/>
      <c r="E11" s="178"/>
      <c r="F11" s="161"/>
      <c r="G11" s="161"/>
      <c r="H11" s="161"/>
      <c r="I11" s="161"/>
      <c r="J11" s="161"/>
      <c r="K11" s="161"/>
      <c r="L11" s="161"/>
      <c r="M11" s="161"/>
      <c r="N11" s="162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15.75" customHeight="1" thickBot="1">
      <c r="A12" s="42"/>
      <c r="B12" s="49" t="s">
        <v>44</v>
      </c>
      <c r="C12" s="50"/>
      <c r="D12" s="179">
        <v>0</v>
      </c>
      <c r="E12" s="180"/>
      <c r="F12" s="51" t="s">
        <v>45</v>
      </c>
      <c r="G12" s="51"/>
      <c r="H12" s="181" t="s">
        <v>46</v>
      </c>
      <c r="I12" s="180"/>
      <c r="J12" s="180"/>
      <c r="K12" s="51" t="s">
        <v>47</v>
      </c>
      <c r="L12" s="51"/>
      <c r="M12" s="181" t="s">
        <v>48</v>
      </c>
      <c r="N12" s="182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2.7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2.7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2.75">
      <c r="A15" s="40"/>
      <c r="B15" s="123" t="s">
        <v>49</v>
      </c>
      <c r="C15" s="124"/>
      <c r="D15" s="124"/>
      <c r="E15" s="124"/>
      <c r="F15" s="40"/>
      <c r="G15" s="40"/>
      <c r="H15" s="40"/>
      <c r="I15" s="40"/>
      <c r="J15" s="40"/>
      <c r="K15" s="123" t="s">
        <v>50</v>
      </c>
      <c r="L15" s="124"/>
      <c r="M15" s="124"/>
      <c r="N15" s="124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2.75">
      <c r="A16" s="40"/>
      <c r="B16" s="171" t="s">
        <v>51</v>
      </c>
      <c r="C16" s="124"/>
      <c r="D16" s="124"/>
      <c r="E16" s="124"/>
      <c r="F16" s="42"/>
      <c r="G16" s="42"/>
      <c r="H16" s="42"/>
      <c r="I16" s="42"/>
      <c r="J16" s="42"/>
      <c r="K16" s="172" t="s">
        <v>52</v>
      </c>
      <c r="L16" s="124"/>
      <c r="M16" s="124"/>
      <c r="N16" s="124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5.75" customHeight="1" thickBo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5.75" customHeight="1">
      <c r="A18" s="40"/>
      <c r="B18" s="173" t="s">
        <v>53</v>
      </c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5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2.75">
      <c r="A19" s="42"/>
      <c r="B19" s="44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5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>
      <c r="A20" s="42"/>
      <c r="B20" s="176" t="s">
        <v>54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7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>
      <c r="A21" s="42"/>
      <c r="B21" s="176" t="s">
        <v>55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7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>
      <c r="A22" s="42"/>
      <c r="B22" s="177" t="s">
        <v>56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7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>
      <c r="A23" s="42"/>
      <c r="B23" s="157" t="s">
        <v>57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9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>
      <c r="A24" s="42"/>
      <c r="B24" s="52" t="s">
        <v>58</v>
      </c>
      <c r="C24" s="53"/>
      <c r="D24" s="53"/>
      <c r="E24" s="53"/>
      <c r="F24" s="53"/>
      <c r="G24" s="53"/>
      <c r="H24" s="53"/>
      <c r="I24" s="53"/>
      <c r="J24" s="54"/>
      <c r="K24" s="160" t="s">
        <v>59</v>
      </c>
      <c r="L24" s="161"/>
      <c r="M24" s="161"/>
      <c r="N24" s="162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>
      <c r="A25" s="42"/>
      <c r="B25" s="163" t="s">
        <v>60</v>
      </c>
      <c r="C25" s="134"/>
      <c r="D25" s="134"/>
      <c r="E25" s="134"/>
      <c r="F25" s="134"/>
      <c r="G25" s="55"/>
      <c r="H25" s="56">
        <f>N52</f>
        <v>0</v>
      </c>
      <c r="I25" s="57"/>
      <c r="J25" s="58"/>
      <c r="K25" s="59" t="s">
        <v>61</v>
      </c>
      <c r="L25" s="59" t="s">
        <v>62</v>
      </c>
      <c r="M25" s="59" t="s">
        <v>63</v>
      </c>
      <c r="N25" s="60" t="s">
        <v>64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2.75">
      <c r="A26" s="42"/>
      <c r="B26" s="61" t="s">
        <v>65</v>
      </c>
      <c r="C26" s="62"/>
      <c r="D26" s="57"/>
      <c r="E26" s="57"/>
      <c r="F26" s="57"/>
      <c r="G26" s="57"/>
      <c r="H26" s="56">
        <v>0</v>
      </c>
      <c r="I26" s="57"/>
      <c r="J26" s="58"/>
      <c r="K26" s="63"/>
      <c r="L26" s="63"/>
      <c r="M26" s="63"/>
      <c r="N26" s="64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2.75">
      <c r="A27" s="42"/>
      <c r="B27" s="65" t="s">
        <v>66</v>
      </c>
      <c r="C27" s="66"/>
      <c r="D27" s="67"/>
      <c r="E27" s="67"/>
      <c r="F27" s="67"/>
      <c r="G27" s="67"/>
      <c r="H27" s="56">
        <f>H26-H25</f>
        <v>0</v>
      </c>
      <c r="I27" s="67"/>
      <c r="J27" s="68"/>
      <c r="K27" s="63"/>
      <c r="L27" s="63"/>
      <c r="M27" s="63"/>
      <c r="N27" s="64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2.75">
      <c r="A28" s="42"/>
      <c r="B28" s="164" t="s">
        <v>67</v>
      </c>
      <c r="C28" s="165"/>
      <c r="D28" s="165"/>
      <c r="E28" s="165"/>
      <c r="F28" s="165"/>
      <c r="G28" s="165"/>
      <c r="H28" s="165"/>
      <c r="I28" s="165"/>
      <c r="J28" s="166"/>
      <c r="K28" s="63"/>
      <c r="L28" s="63"/>
      <c r="M28" s="63"/>
      <c r="N28" s="64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2.75">
      <c r="A29" s="42"/>
      <c r="B29" s="167"/>
      <c r="C29" s="158"/>
      <c r="D29" s="158"/>
      <c r="E29" s="158"/>
      <c r="F29" s="158"/>
      <c r="G29" s="158"/>
      <c r="H29" s="158"/>
      <c r="I29" s="158"/>
      <c r="J29" s="168"/>
      <c r="K29" s="69"/>
      <c r="L29" s="69"/>
      <c r="M29" s="69"/>
      <c r="N29" s="7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2.75">
      <c r="A30" s="40"/>
      <c r="B30" s="71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72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2.75">
      <c r="A31" s="40"/>
      <c r="B31" s="71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72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>
      <c r="A32" s="40"/>
      <c r="B32" s="169" t="s">
        <v>68</v>
      </c>
      <c r="C32" s="124"/>
      <c r="D32" s="124"/>
      <c r="E32" s="123" t="s">
        <v>69</v>
      </c>
      <c r="F32" s="124"/>
      <c r="G32" s="124"/>
      <c r="H32" s="124"/>
      <c r="I32" s="123" t="s">
        <v>70</v>
      </c>
      <c r="J32" s="124"/>
      <c r="K32" s="124"/>
      <c r="L32" s="123" t="s">
        <v>71</v>
      </c>
      <c r="M32" s="124"/>
      <c r="N32" s="17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23.45" customHeight="1" thickBot="1">
      <c r="A33" s="42"/>
      <c r="B33" s="153" t="s">
        <v>72</v>
      </c>
      <c r="C33" s="154"/>
      <c r="D33" s="154"/>
      <c r="E33" s="155" t="s">
        <v>73</v>
      </c>
      <c r="F33" s="154"/>
      <c r="G33" s="154"/>
      <c r="H33" s="154"/>
      <c r="I33" s="155" t="s">
        <v>74</v>
      </c>
      <c r="J33" s="154"/>
      <c r="K33" s="154"/>
      <c r="L33" s="155" t="s">
        <v>75</v>
      </c>
      <c r="M33" s="154"/>
      <c r="N33" s="156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22.5" customHeight="1">
      <c r="A34" s="73"/>
      <c r="B34" s="74" t="s">
        <v>76</v>
      </c>
      <c r="C34" s="75" t="s">
        <v>77</v>
      </c>
      <c r="D34" s="76" t="s">
        <v>78</v>
      </c>
      <c r="E34" s="149" t="s">
        <v>79</v>
      </c>
      <c r="F34" s="149" t="s">
        <v>80</v>
      </c>
      <c r="G34" s="149" t="s">
        <v>81</v>
      </c>
      <c r="H34" s="149" t="s">
        <v>82</v>
      </c>
      <c r="I34" s="149" t="s">
        <v>83</v>
      </c>
      <c r="J34" s="149" t="s">
        <v>84</v>
      </c>
      <c r="K34" s="149" t="s">
        <v>85</v>
      </c>
      <c r="L34" s="149" t="s">
        <v>86</v>
      </c>
      <c r="M34" s="77" t="s">
        <v>87</v>
      </c>
      <c r="N34" s="150" t="s">
        <v>88</v>
      </c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23.25" customHeight="1" thickBot="1">
      <c r="A35" s="73"/>
      <c r="B35" s="78"/>
      <c r="C35" s="79" t="s">
        <v>89</v>
      </c>
      <c r="D35" s="80" t="s">
        <v>78</v>
      </c>
      <c r="E35" s="128"/>
      <c r="F35" s="128"/>
      <c r="G35" s="128"/>
      <c r="H35" s="128"/>
      <c r="I35" s="128"/>
      <c r="J35" s="128"/>
      <c r="K35" s="128"/>
      <c r="L35" s="128"/>
      <c r="M35" s="81" t="s">
        <v>90</v>
      </c>
      <c r="N35" s="13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2.75">
      <c r="A36" s="40"/>
      <c r="B36" s="151"/>
      <c r="C36" s="82"/>
      <c r="D36" s="83"/>
      <c r="E36" s="127" t="s">
        <v>91</v>
      </c>
      <c r="F36" s="146"/>
      <c r="G36" s="148"/>
      <c r="H36" s="147">
        <v>4.0999999999999996</v>
      </c>
      <c r="I36" s="148"/>
      <c r="J36" s="127">
        <v>0</v>
      </c>
      <c r="K36" s="127">
        <v>0</v>
      </c>
      <c r="L36" s="127">
        <v>0</v>
      </c>
      <c r="M36" s="58"/>
      <c r="N36" s="129">
        <f>F36*G36*I36/100+F36*H36+J36+K36+L36</f>
        <v>0</v>
      </c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>
      <c r="A37" s="40"/>
      <c r="B37" s="152"/>
      <c r="C37" s="84"/>
      <c r="D37" s="85"/>
      <c r="E37" s="128"/>
      <c r="F37" s="128"/>
      <c r="G37" s="128"/>
      <c r="H37" s="128"/>
      <c r="I37" s="128"/>
      <c r="J37" s="128"/>
      <c r="K37" s="128"/>
      <c r="L37" s="128"/>
      <c r="M37" s="68"/>
      <c r="N37" s="13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2.75">
      <c r="A38" s="40"/>
      <c r="B38" s="145"/>
      <c r="C38" s="82"/>
      <c r="D38" s="83"/>
      <c r="E38" s="127" t="s">
        <v>91</v>
      </c>
      <c r="F38" s="146"/>
      <c r="G38" s="148"/>
      <c r="H38" s="147"/>
      <c r="I38" s="147"/>
      <c r="J38" s="127"/>
      <c r="K38" s="127"/>
      <c r="L38" s="127"/>
      <c r="M38" s="58"/>
      <c r="N38" s="129">
        <f>F38*G38*I38/100+F38*H38+J38+K38+L38</f>
        <v>0</v>
      </c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2.75">
      <c r="A39" s="40"/>
      <c r="B39" s="143"/>
      <c r="C39" s="84"/>
      <c r="D39" s="85"/>
      <c r="E39" s="128"/>
      <c r="F39" s="128"/>
      <c r="G39" s="128"/>
      <c r="H39" s="128"/>
      <c r="I39" s="128"/>
      <c r="J39" s="128"/>
      <c r="K39" s="128"/>
      <c r="L39" s="128"/>
      <c r="M39" s="68"/>
      <c r="N39" s="13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2.75">
      <c r="A40" s="40"/>
      <c r="B40" s="145"/>
      <c r="C40" s="82"/>
      <c r="D40" s="63"/>
      <c r="E40" s="127"/>
      <c r="F40" s="146"/>
      <c r="G40" s="146"/>
      <c r="H40" s="147"/>
      <c r="I40" s="147"/>
      <c r="J40" s="127"/>
      <c r="K40" s="127"/>
      <c r="L40" s="127"/>
      <c r="M40" s="58"/>
      <c r="N40" s="129">
        <v>0</v>
      </c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75">
      <c r="A41" s="40"/>
      <c r="B41" s="143"/>
      <c r="C41" s="84"/>
      <c r="D41" s="69"/>
      <c r="E41" s="128"/>
      <c r="F41" s="128"/>
      <c r="G41" s="128"/>
      <c r="H41" s="128"/>
      <c r="I41" s="128"/>
      <c r="J41" s="128"/>
      <c r="K41" s="128"/>
      <c r="L41" s="128"/>
      <c r="M41" s="68"/>
      <c r="N41" s="13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2.75">
      <c r="A42" s="40"/>
      <c r="B42" s="139"/>
      <c r="C42" s="86"/>
      <c r="D42" s="87"/>
      <c r="E42" s="141"/>
      <c r="F42" s="141"/>
      <c r="G42" s="142"/>
      <c r="H42" s="141"/>
      <c r="I42" s="141"/>
      <c r="J42" s="127"/>
      <c r="K42" s="127"/>
      <c r="L42" s="127"/>
      <c r="M42" s="58"/>
      <c r="N42" s="129">
        <v>0</v>
      </c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2.75">
      <c r="A43" s="40"/>
      <c r="B43" s="143"/>
      <c r="C43" s="88"/>
      <c r="D43" s="89"/>
      <c r="E43" s="128"/>
      <c r="F43" s="128"/>
      <c r="G43" s="128"/>
      <c r="H43" s="128"/>
      <c r="I43" s="128"/>
      <c r="J43" s="128"/>
      <c r="K43" s="128"/>
      <c r="L43" s="128"/>
      <c r="M43" s="68"/>
      <c r="N43" s="13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2.75">
      <c r="A44" s="40"/>
      <c r="B44" s="139"/>
      <c r="C44" s="86"/>
      <c r="D44" s="87"/>
      <c r="E44" s="141"/>
      <c r="F44" s="141"/>
      <c r="G44" s="142"/>
      <c r="H44" s="144">
        <v>39980</v>
      </c>
      <c r="I44" s="141"/>
      <c r="J44" s="127"/>
      <c r="K44" s="127"/>
      <c r="L44" s="127"/>
      <c r="M44" s="58"/>
      <c r="N44" s="129">
        <v>0</v>
      </c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75">
      <c r="A45" s="40"/>
      <c r="B45" s="143"/>
      <c r="C45" s="88"/>
      <c r="D45" s="89"/>
      <c r="E45" s="128"/>
      <c r="F45" s="128"/>
      <c r="G45" s="128"/>
      <c r="H45" s="128"/>
      <c r="I45" s="128"/>
      <c r="J45" s="128"/>
      <c r="K45" s="128"/>
      <c r="L45" s="128"/>
      <c r="M45" s="68"/>
      <c r="N45" s="13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2.75">
      <c r="A46" s="40"/>
      <c r="B46" s="139"/>
      <c r="C46" s="86"/>
      <c r="D46" s="87"/>
      <c r="E46" s="141"/>
      <c r="F46" s="141"/>
      <c r="G46" s="142"/>
      <c r="H46" s="141"/>
      <c r="I46" s="141"/>
      <c r="J46" s="127"/>
      <c r="K46" s="127"/>
      <c r="L46" s="127"/>
      <c r="M46" s="58"/>
      <c r="N46" s="129">
        <v>0</v>
      </c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2.75">
      <c r="A47" s="40"/>
      <c r="B47" s="143"/>
      <c r="C47" s="88"/>
      <c r="D47" s="89"/>
      <c r="E47" s="128"/>
      <c r="F47" s="128"/>
      <c r="G47" s="128"/>
      <c r="H47" s="128"/>
      <c r="I47" s="128"/>
      <c r="J47" s="128"/>
      <c r="K47" s="128"/>
      <c r="L47" s="128"/>
      <c r="M47" s="68"/>
      <c r="N47" s="13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2.75">
      <c r="A48" s="40"/>
      <c r="B48" s="139"/>
      <c r="C48" s="86"/>
      <c r="D48" s="87"/>
      <c r="E48" s="141"/>
      <c r="F48" s="141"/>
      <c r="G48" s="142"/>
      <c r="H48" s="141"/>
      <c r="I48" s="141"/>
      <c r="J48" s="127"/>
      <c r="K48" s="127"/>
      <c r="L48" s="127"/>
      <c r="M48" s="58"/>
      <c r="N48" s="129">
        <v>0</v>
      </c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5.75" customHeight="1" thickBot="1">
      <c r="A49" s="40"/>
      <c r="B49" s="140"/>
      <c r="C49" s="88"/>
      <c r="D49" s="89"/>
      <c r="E49" s="128"/>
      <c r="F49" s="128"/>
      <c r="G49" s="128"/>
      <c r="H49" s="128"/>
      <c r="I49" s="128"/>
      <c r="J49" s="128"/>
      <c r="K49" s="128"/>
      <c r="L49" s="128"/>
      <c r="M49" s="68"/>
      <c r="N49" s="13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>
      <c r="A50" s="40"/>
      <c r="B50" s="40"/>
      <c r="C50" s="131" t="s">
        <v>92</v>
      </c>
      <c r="D50" s="132"/>
      <c r="E50" s="90"/>
      <c r="F50" s="91">
        <f>SUM(F36:F49)</f>
        <v>0</v>
      </c>
      <c r="G50" s="92"/>
      <c r="H50" s="92"/>
      <c r="I50" s="93"/>
      <c r="J50" s="93"/>
      <c r="K50" s="93"/>
      <c r="L50" s="93"/>
      <c r="M50" s="94">
        <v>0</v>
      </c>
      <c r="N50" s="95">
        <f>SUM(N36:N49)</f>
        <v>0</v>
      </c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>
      <c r="A51" s="40"/>
      <c r="B51" s="40"/>
      <c r="C51" s="133" t="s">
        <v>93</v>
      </c>
      <c r="D51" s="134"/>
      <c r="E51" s="134"/>
      <c r="F51" s="134"/>
      <c r="G51" s="134"/>
      <c r="H51" s="134"/>
      <c r="I51" s="134"/>
      <c r="J51" s="134"/>
      <c r="K51" s="134"/>
      <c r="L51" s="134"/>
      <c r="M51" s="135"/>
      <c r="N51" s="96">
        <v>0</v>
      </c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5.75" customHeight="1" thickBot="1">
      <c r="A52" s="40"/>
      <c r="B52" s="40"/>
      <c r="C52" s="136" t="s">
        <v>94</v>
      </c>
      <c r="D52" s="137"/>
      <c r="E52" s="137"/>
      <c r="F52" s="137"/>
      <c r="G52" s="137"/>
      <c r="H52" s="137"/>
      <c r="I52" s="137"/>
      <c r="J52" s="137"/>
      <c r="K52" s="137"/>
      <c r="L52" s="137"/>
      <c r="M52" s="138"/>
      <c r="N52" s="97">
        <f>N50-D12</f>
        <v>0</v>
      </c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>
      <c r="A53" s="42"/>
      <c r="B53" s="42" t="s">
        <v>95</v>
      </c>
      <c r="C53" s="42"/>
      <c r="D53" s="42" t="s">
        <v>96</v>
      </c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75">
      <c r="A55" s="42"/>
      <c r="B55" s="42" t="s">
        <v>97</v>
      </c>
      <c r="C55" s="42"/>
      <c r="D55" s="42"/>
      <c r="E55" s="42"/>
      <c r="F55" s="42" t="s">
        <v>98</v>
      </c>
      <c r="G55" s="42"/>
      <c r="H55" s="42"/>
      <c r="I55" s="42" t="s">
        <v>99</v>
      </c>
      <c r="J55" s="42"/>
      <c r="K55" s="42" t="s">
        <v>98</v>
      </c>
      <c r="L55" s="42"/>
      <c r="M55" s="42"/>
      <c r="N55" s="42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2.75">
      <c r="A56" s="42"/>
      <c r="B56" s="42" t="s">
        <v>100</v>
      </c>
      <c r="C56" s="42"/>
      <c r="D56" s="42"/>
      <c r="E56" s="42"/>
      <c r="F56" s="42" t="s">
        <v>101</v>
      </c>
      <c r="G56" s="42"/>
      <c r="H56" s="42"/>
      <c r="I56" s="42" t="s">
        <v>101</v>
      </c>
      <c r="J56" s="42"/>
      <c r="K56" s="42"/>
      <c r="L56" s="42"/>
      <c r="M56" s="42"/>
      <c r="N56" s="42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2.7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2.7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123" t="s">
        <v>102</v>
      </c>
      <c r="L58" s="124"/>
      <c r="M58" s="124"/>
      <c r="N58" s="124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>
      <c r="A59" s="40"/>
      <c r="B59" s="98" t="s">
        <v>104</v>
      </c>
      <c r="C59" s="98"/>
      <c r="D59" s="98"/>
      <c r="E59" s="98"/>
      <c r="F59" s="40"/>
      <c r="G59" s="40"/>
      <c r="H59" s="40"/>
      <c r="I59" s="40"/>
      <c r="J59" s="40"/>
      <c r="K59" s="125" t="s">
        <v>103</v>
      </c>
      <c r="L59" s="124"/>
      <c r="M59" s="124"/>
      <c r="N59" s="124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2.7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28.15" customHeight="1">
      <c r="A61" s="40"/>
      <c r="B61" s="126" t="s">
        <v>105</v>
      </c>
      <c r="C61" s="126"/>
      <c r="D61" s="126"/>
      <c r="E61" s="126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26.65" customHeight="1">
      <c r="A62" s="40"/>
      <c r="B62" s="126" t="s">
        <v>106</v>
      </c>
      <c r="C62" s="126"/>
      <c r="D62" s="126"/>
      <c r="E62" s="126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21" customHeight="1">
      <c r="A63" s="40"/>
      <c r="B63" s="126" t="s">
        <v>107</v>
      </c>
      <c r="C63" s="126"/>
      <c r="D63" s="126"/>
      <c r="E63" s="126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2.7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2.7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2.7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2.7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2.7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2.7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2.7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2.7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2.7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2.7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2.7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2.7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2.7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2.7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2.7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2.7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2.7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2.7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2.7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2.7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2.7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2.7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2.7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2.7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2.7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2.7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2.7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2.7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2.7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2.7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2.7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2.7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2.7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2.7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2.7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2.7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2.7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2.7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2.7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2.7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2.7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2.7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2.7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2.7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2.7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2.7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2.7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2.7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2.7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2.7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2.7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2.7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2.7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2.7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2.7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2.7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2.7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2.7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2.7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2.7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2.7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2.7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2.7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2.7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2.7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2.7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2.7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2.7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2.7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2.7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2.7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2.7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2.7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2.7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2.7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2.7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2.7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2.7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2.7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2.7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2.7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2.7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2.7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2.7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2.7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2.7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2.7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2.7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2.7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2.7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2.7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2.7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2.7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2.7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2.7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2.7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2.7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2.7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2.7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2.7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2.7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2.7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2.7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2.7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2.7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2.7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2.7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2.7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2.7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2.7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2.7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2.7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2.7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2.7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2.7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2.7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2.7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2.7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2.7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2.7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2.7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2.7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2.7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2.7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2.7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2.7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2.7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2.7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2.7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2.7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2.7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2.7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2.7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2.7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2.7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2.7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2.7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2.7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2.7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2.7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2.7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2.7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2.7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2.7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2.75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2.7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2.7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2.7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2.7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2.7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2.7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2.7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2.7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2.7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2.7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2.7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2.7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2.7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2.7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2.7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2.7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2.7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2.7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2.75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2.75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2.75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2.75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2.75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2.75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2.75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2.75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2.7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2.75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2.75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2.75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2.75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2.75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2.75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2.75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2.75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2.7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2.7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2.75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2.7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2.7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2.7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2.7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2.7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2.7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2.7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2.75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2.75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2.75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2.75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2.75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2.75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2.75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2.75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2.75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2.75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2.75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2.75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2.75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2.75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2.75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2.75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2.75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2.75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2.75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2.75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2.75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2.75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2.75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2.75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2.75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2.75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2.75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2.75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2.75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2.75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2.75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2.75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2.75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2.75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2.75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2.75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2.75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2.75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2.75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2.75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2.75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2.75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2.75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2.75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2.75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2.75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2.75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2.75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2.75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2.75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2.75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2.75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2.75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2.75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2.75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2.75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2.75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2.75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2.75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2.75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2.75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2.75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2.75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2.75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2.75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2.75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2.75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2.75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2.75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2.75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2.75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2.75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2.75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2.75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2.75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2.75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2.75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2.75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2.75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2.75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2.75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2.75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2.75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2.75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2.75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2.75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2.75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2.75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2.75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2.75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2.75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2.75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2.75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2.75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2.75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2.75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2.75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2.75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2.75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2.75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2.75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2.75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2.75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2.75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2.75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2.75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2.75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2.75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2.75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2.75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2.75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2.75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2.75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2.75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2.75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2.75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2.75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2.75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2.75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2.75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2.75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2.75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2.75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2.75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2.75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2.75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2.75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2.75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2.75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2.75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2.75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2.75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2.75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2.75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2.75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2.75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2.75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2.75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2.75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2.75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2.75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2.75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2.75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2.75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2.75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2.75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2.75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2.75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2.75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2.75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2.75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2.75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2.75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2.75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2.75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2.75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2.75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2.75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2.75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2.75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2.75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2.75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2.75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2.75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2.75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2.75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2.75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2.75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2.75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2.75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2.75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2.75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2.7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2.75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2.75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2.75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2.75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2.75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2.75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2.75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2.7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2.75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2.75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2.75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2.75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2.7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2.75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2.75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2.75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2.75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2.75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2.75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2.75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2.75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2.75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2.75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2.75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2.75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2.75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2.75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2.75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2.75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2.75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2.75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2.75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2.75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2.75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2.75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2.75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2.75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2.75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2.75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2.75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2.75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2.75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2.75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2.75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2.75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2.75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2.75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2.7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2.75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2.75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2.75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2.7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2.75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2.75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2.75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2.7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2.75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2.75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2.75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2.75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2.7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2.75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2.75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2.75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2.75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2.75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2.75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2.75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2.75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2.75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2.75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2.75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2.75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2.75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2.75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2.75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2.75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2.75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2.75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2.75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2.75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2.75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2.75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2.75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2.75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2.75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2.75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2.75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2.75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2.75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2.75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2.75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2.75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2.75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2.75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2.75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2.75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2.75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2.75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2.75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2.75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2.75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2.75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2.75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2.75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2.75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2.75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2.75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2.75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2.75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2.7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2.75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2.75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2.75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2.75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2.75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2.75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2.75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2.75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2.75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2.75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2.75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2.75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2.7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2.75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2.75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2.75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2.75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2.75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2.75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2.75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2.75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2.75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2.75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2.75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2.75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2.75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2.75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2.75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2.75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2.75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2.75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2.75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2.75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2.75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2.75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2.75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2.75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2.75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2.75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2.75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2.75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2.75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2.75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2.75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2.75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2.75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2.75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2.75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2.75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2.75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2.75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2.75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2.75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2.75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2.75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2.75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2.75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2.75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2.75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2.75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2.75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2.75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2.75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2.75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2.75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2.75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2.75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2.75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2.75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2.75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2.75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2.75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2.75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2.75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2.75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2.75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2.75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2.75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2.75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2.75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2.75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2.75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2.75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2.75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2.75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2.75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2.75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2.75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2.75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2.75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2.75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2.75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2.75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2.75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2.75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2.75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2.75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2.75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2.75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2.75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2.75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2.75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2.75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2.75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2.75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2.75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2.75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2.75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2.75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2.75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2.75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2.75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2.75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2.75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2.75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2.75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2.75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2.75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2.75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2.75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2.75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2.75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2.75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2.75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2.75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2.75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2.75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2.75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2.75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2.75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2.75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2.75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2.75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2.75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2.75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2.75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2.75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2.75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2.75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2.75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2.75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2.75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2.75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2.75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2.75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2.75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2.75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2.75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2.75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2.75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2.75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2.75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2.75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2.75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2.75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2.75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2.75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2.75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2.75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2.75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2.75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2.75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2.75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2.75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2.75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2.75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2.75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2.75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2.75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2.75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2.75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2.75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2.75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2.75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2.75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2.75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2.75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2.75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2.75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2.75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2.75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2.75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2.75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2.75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2.75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2.75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2.75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2.75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2.75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2.75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2.75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2.75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2.75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2.75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2.75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2.75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2.75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2.75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2.75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2.75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2.75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2.75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2.75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2.75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2.75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2.75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2.75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2.75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2.75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2.75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2.75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2.75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2.75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2.75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2.75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2.75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2.75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2.75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2.75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2.75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2.75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2.75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2.75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2.75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2.75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2.75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2.75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2.75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2.75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2.75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2.75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2.75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2.75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2.75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2.75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2.75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2.75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2.75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2.75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2.75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2.75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2.75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2.75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2.75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2.75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2.75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2.75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2.75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2.75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2.75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2.75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2.75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2.75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2.75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2.75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2.75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2.75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2.75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2.75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2.75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2.75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2.75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2.75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2.75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2.75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2.75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2.75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2.75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2.75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2.75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2.75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2.75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2.75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2.75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2.75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2.75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2.75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2.75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2.75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2.75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2.75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2.75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2.75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2.75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2.75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2.75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2.75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2.75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2.75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2.75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2.75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2.75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2.75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2.75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2.75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2.75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2.75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2.75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2.75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2.75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2.75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2.75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2.75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2.75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2.75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2.75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2.75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2.75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2.75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2.75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2.75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2.75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2.75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2.75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2.75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2.75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2.75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2.75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12.75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12.75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12.75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12.75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12.75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12.75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12.75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12.75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12.75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12.75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12.75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12.75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12.75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12.75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12.75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12.75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12.75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12.75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12.75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12.75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12.75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12.75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12.75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12.75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12.75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12.75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12.75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12.75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12.75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12.75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12.75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12.75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12.75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12.75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12.75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12.75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12.75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12.75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12.75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12.75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12.75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12.75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12.75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12.75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12.75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12.75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12.75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12.75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12.75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12.75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12.75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12.75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12.75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12.75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12.75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12.75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12.75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12.75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12.75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12.75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12.75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12.75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12.75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12.75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12.75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12.75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12.75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12.75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12.75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12.75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12.75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12.75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12.75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12.75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12.75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12.75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12.75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12.75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12.75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12.75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12.75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12.75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12.75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12.75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12.75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12.75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12.75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12.75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12.75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12.75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12.75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12.75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12.75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12.75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12.75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12.75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12.75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12.75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12.75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12.75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12.75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12.75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12.75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12.75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12.75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12.75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12.75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12.75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12.75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12.75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12.75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12.75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12.75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12.75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12.75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12.75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12.75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12.75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12.75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12.75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12.75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12.75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12.75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12.75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2.75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12.75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12.75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12.75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12.75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12.75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12.75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12.75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12.75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12.75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spans="1:26" ht="12.75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spans="1:26" ht="12.75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spans="1:26" ht="12.75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spans="1:26" ht="12.75">
      <c r="A999" s="40"/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r="1000" spans="1:26" ht="12.75">
      <c r="A1000" s="40"/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</sheetData>
  <mergeCells count="125">
    <mergeCell ref="B2:N2"/>
    <mergeCell ref="B3:N3"/>
    <mergeCell ref="B4:C4"/>
    <mergeCell ref="D4:N4"/>
    <mergeCell ref="C5:N5"/>
    <mergeCell ref="B7:E7"/>
    <mergeCell ref="F7:J7"/>
    <mergeCell ref="K7:N7"/>
    <mergeCell ref="E11:N11"/>
    <mergeCell ref="D12:E12"/>
    <mergeCell ref="H12:J12"/>
    <mergeCell ref="M12:N12"/>
    <mergeCell ref="B15:E15"/>
    <mergeCell ref="K15:N15"/>
    <mergeCell ref="B8:E8"/>
    <mergeCell ref="F8:J8"/>
    <mergeCell ref="K8:N8"/>
    <mergeCell ref="D9:N9"/>
    <mergeCell ref="I10:J10"/>
    <mergeCell ref="K10:N10"/>
    <mergeCell ref="B23:N23"/>
    <mergeCell ref="K24:N24"/>
    <mergeCell ref="B25:F25"/>
    <mergeCell ref="B28:J29"/>
    <mergeCell ref="B32:D32"/>
    <mergeCell ref="E32:H32"/>
    <mergeCell ref="I32:K32"/>
    <mergeCell ref="L32:N32"/>
    <mergeCell ref="B16:E16"/>
    <mergeCell ref="K16:N16"/>
    <mergeCell ref="B18:N18"/>
    <mergeCell ref="B20:N20"/>
    <mergeCell ref="B21:N21"/>
    <mergeCell ref="B22:N22"/>
    <mergeCell ref="B33:D33"/>
    <mergeCell ref="E33:H33"/>
    <mergeCell ref="I33:K33"/>
    <mergeCell ref="L33:N33"/>
    <mergeCell ref="E34:E35"/>
    <mergeCell ref="F34:F35"/>
    <mergeCell ref="G34:G35"/>
    <mergeCell ref="H34:H35"/>
    <mergeCell ref="I34:I35"/>
    <mergeCell ref="J34:J35"/>
    <mergeCell ref="K34:K35"/>
    <mergeCell ref="L34:L35"/>
    <mergeCell ref="N34:N35"/>
    <mergeCell ref="B36:B37"/>
    <mergeCell ref="E36:E37"/>
    <mergeCell ref="F36:F37"/>
    <mergeCell ref="G36:G37"/>
    <mergeCell ref="H36:H37"/>
    <mergeCell ref="I36:I37"/>
    <mergeCell ref="J36:J37"/>
    <mergeCell ref="K36:K37"/>
    <mergeCell ref="L36:L37"/>
    <mergeCell ref="N36:N37"/>
    <mergeCell ref="B38:B39"/>
    <mergeCell ref="E38:E39"/>
    <mergeCell ref="F38:F39"/>
    <mergeCell ref="G38:G39"/>
    <mergeCell ref="H38:H39"/>
    <mergeCell ref="I38:I39"/>
    <mergeCell ref="J38:J39"/>
    <mergeCell ref="K38:K39"/>
    <mergeCell ref="L38:L39"/>
    <mergeCell ref="N38:N39"/>
    <mergeCell ref="B40:B41"/>
    <mergeCell ref="E40:E41"/>
    <mergeCell ref="F40:F41"/>
    <mergeCell ref="G40:G41"/>
    <mergeCell ref="H40:H41"/>
    <mergeCell ref="I40:I41"/>
    <mergeCell ref="J40:J41"/>
    <mergeCell ref="K40:K41"/>
    <mergeCell ref="L40:L41"/>
    <mergeCell ref="N40:N41"/>
    <mergeCell ref="B42:B43"/>
    <mergeCell ref="E42:E43"/>
    <mergeCell ref="F42:F43"/>
    <mergeCell ref="G42:G43"/>
    <mergeCell ref="H42:H43"/>
    <mergeCell ref="I42:I43"/>
    <mergeCell ref="J42:J43"/>
    <mergeCell ref="K42:K43"/>
    <mergeCell ref="L42:L43"/>
    <mergeCell ref="N42:N43"/>
    <mergeCell ref="B44:B45"/>
    <mergeCell ref="E44:E45"/>
    <mergeCell ref="F44:F45"/>
    <mergeCell ref="G44:G45"/>
    <mergeCell ref="H44:H45"/>
    <mergeCell ref="I44:I45"/>
    <mergeCell ref="J44:J45"/>
    <mergeCell ref="K44:K45"/>
    <mergeCell ref="L44:L45"/>
    <mergeCell ref="N44:N45"/>
    <mergeCell ref="B46:B47"/>
    <mergeCell ref="E46:E47"/>
    <mergeCell ref="F46:F47"/>
    <mergeCell ref="G46:G47"/>
    <mergeCell ref="H46:H47"/>
    <mergeCell ref="I46:I47"/>
    <mergeCell ref="J46:J47"/>
    <mergeCell ref="K46:K47"/>
    <mergeCell ref="L46:L47"/>
    <mergeCell ref="N46:N47"/>
    <mergeCell ref="B48:B49"/>
    <mergeCell ref="E48:E49"/>
    <mergeCell ref="F48:F49"/>
    <mergeCell ref="G48:G49"/>
    <mergeCell ref="H48:H49"/>
    <mergeCell ref="I48:I49"/>
    <mergeCell ref="J48:J49"/>
    <mergeCell ref="K58:N58"/>
    <mergeCell ref="K59:N59"/>
    <mergeCell ref="B61:E61"/>
    <mergeCell ref="B62:E62"/>
    <mergeCell ref="B63:E63"/>
    <mergeCell ref="K48:K49"/>
    <mergeCell ref="L48:L49"/>
    <mergeCell ref="N48:N49"/>
    <mergeCell ref="C50:D50"/>
    <mergeCell ref="C51:M51"/>
    <mergeCell ref="C52:M52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>
      <selection activeCell="R33" sqref="R33"/>
    </sheetView>
  </sheetViews>
  <sheetFormatPr defaultColWidth="15.140625" defaultRowHeight="15" customHeight="1"/>
  <cols>
    <col min="1" max="1" width="8" style="41" customWidth="1"/>
    <col min="2" max="2" width="10.42578125" style="41" customWidth="1"/>
    <col min="3" max="3" width="11.140625" style="41" customWidth="1"/>
    <col min="4" max="13" width="8" style="41" customWidth="1"/>
    <col min="14" max="14" width="14.140625" style="41" customWidth="1"/>
    <col min="15" max="24" width="8" style="41" customWidth="1"/>
    <col min="25" max="26" width="7" style="41" customWidth="1"/>
    <col min="27" max="16384" width="15.140625" style="41"/>
  </cols>
  <sheetData>
    <row r="1" spans="1:26" ht="15.75" customHeight="1" thickBo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>
      <c r="A2" s="42"/>
      <c r="B2" s="188" t="s">
        <v>108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>
      <c r="A3" s="42"/>
      <c r="B3" s="189" t="s">
        <v>35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2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>
      <c r="A4" s="42"/>
      <c r="B4" s="189" t="s">
        <v>36</v>
      </c>
      <c r="C4" s="161"/>
      <c r="D4" s="190"/>
      <c r="E4" s="161"/>
      <c r="F4" s="161"/>
      <c r="G4" s="161"/>
      <c r="H4" s="161"/>
      <c r="I4" s="161"/>
      <c r="J4" s="161"/>
      <c r="K4" s="161"/>
      <c r="L4" s="161"/>
      <c r="M4" s="161"/>
      <c r="N4" s="162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>
      <c r="A5" s="42"/>
      <c r="B5" s="43" t="s">
        <v>37</v>
      </c>
      <c r="C5" s="190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2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2.75">
      <c r="A6" s="42"/>
      <c r="B6" s="44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5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>
      <c r="A7" s="42"/>
      <c r="B7" s="191" t="s">
        <v>38</v>
      </c>
      <c r="C7" s="161"/>
      <c r="D7" s="161"/>
      <c r="E7" s="184"/>
      <c r="F7" s="160" t="s">
        <v>39</v>
      </c>
      <c r="G7" s="161"/>
      <c r="H7" s="161"/>
      <c r="I7" s="161"/>
      <c r="J7" s="184"/>
      <c r="K7" s="160" t="s">
        <v>40</v>
      </c>
      <c r="L7" s="161"/>
      <c r="M7" s="161"/>
      <c r="N7" s="162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>
      <c r="A8" s="42"/>
      <c r="B8" s="183"/>
      <c r="C8" s="161"/>
      <c r="D8" s="161"/>
      <c r="E8" s="184"/>
      <c r="F8" s="185"/>
      <c r="G8" s="161"/>
      <c r="H8" s="161"/>
      <c r="I8" s="161"/>
      <c r="J8" s="184"/>
      <c r="K8" s="186"/>
      <c r="L8" s="161"/>
      <c r="M8" s="161"/>
      <c r="N8" s="162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>
      <c r="A9" s="42"/>
      <c r="B9" s="46" t="s">
        <v>41</v>
      </c>
      <c r="C9" s="47"/>
      <c r="D9" s="187"/>
      <c r="E9" s="161"/>
      <c r="F9" s="161"/>
      <c r="G9" s="161"/>
      <c r="H9" s="161"/>
      <c r="I9" s="161"/>
      <c r="J9" s="161"/>
      <c r="K9" s="161"/>
      <c r="L9" s="161"/>
      <c r="M9" s="161"/>
      <c r="N9" s="162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>
      <c r="A10" s="42"/>
      <c r="B10" s="46" t="s">
        <v>42</v>
      </c>
      <c r="C10" s="47"/>
      <c r="D10" s="47"/>
      <c r="E10" s="47"/>
      <c r="F10" s="47"/>
      <c r="G10" s="47"/>
      <c r="H10" s="47"/>
      <c r="I10" s="187"/>
      <c r="J10" s="161"/>
      <c r="K10" s="187"/>
      <c r="L10" s="161"/>
      <c r="M10" s="161"/>
      <c r="N10" s="162"/>
      <c r="O10" s="40"/>
      <c r="P10" s="40"/>
      <c r="Q10" s="40"/>
      <c r="R10" s="48"/>
      <c r="S10" s="40"/>
      <c r="T10" s="40"/>
      <c r="U10" s="40"/>
      <c r="V10" s="40"/>
      <c r="W10" s="40"/>
      <c r="X10" s="40"/>
      <c r="Y10" s="40"/>
      <c r="Z10" s="40"/>
    </row>
    <row r="11" spans="1:26">
      <c r="A11" s="42"/>
      <c r="B11" s="46" t="s">
        <v>43</v>
      </c>
      <c r="C11" s="47"/>
      <c r="D11" s="47"/>
      <c r="E11" s="178"/>
      <c r="F11" s="161"/>
      <c r="G11" s="161"/>
      <c r="H11" s="161"/>
      <c r="I11" s="161"/>
      <c r="J11" s="161"/>
      <c r="K11" s="161"/>
      <c r="L11" s="161"/>
      <c r="M11" s="161"/>
      <c r="N11" s="162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15.75" customHeight="1" thickBot="1">
      <c r="A12" s="42"/>
      <c r="B12" s="49" t="s">
        <v>44</v>
      </c>
      <c r="C12" s="50"/>
      <c r="D12" s="179">
        <v>0</v>
      </c>
      <c r="E12" s="180"/>
      <c r="F12" s="51" t="s">
        <v>45</v>
      </c>
      <c r="G12" s="51"/>
      <c r="H12" s="181" t="s">
        <v>46</v>
      </c>
      <c r="I12" s="180"/>
      <c r="J12" s="180"/>
      <c r="K12" s="51" t="s">
        <v>47</v>
      </c>
      <c r="L12" s="51"/>
      <c r="M12" s="181" t="s">
        <v>48</v>
      </c>
      <c r="N12" s="182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2.7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2.7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2.75">
      <c r="A15" s="40"/>
      <c r="B15" s="123" t="s">
        <v>49</v>
      </c>
      <c r="C15" s="124"/>
      <c r="D15" s="124"/>
      <c r="E15" s="124"/>
      <c r="F15" s="40"/>
      <c r="G15" s="40"/>
      <c r="H15" s="40"/>
      <c r="I15" s="40"/>
      <c r="J15" s="40"/>
      <c r="K15" s="123" t="s">
        <v>50</v>
      </c>
      <c r="L15" s="124"/>
      <c r="M15" s="124"/>
      <c r="N15" s="124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2.75">
      <c r="A16" s="40"/>
      <c r="B16" s="171" t="s">
        <v>51</v>
      </c>
      <c r="C16" s="124"/>
      <c r="D16" s="124"/>
      <c r="E16" s="124"/>
      <c r="F16" s="42"/>
      <c r="G16" s="42"/>
      <c r="H16" s="42"/>
      <c r="I16" s="42"/>
      <c r="J16" s="42"/>
      <c r="K16" s="172" t="s">
        <v>52</v>
      </c>
      <c r="L16" s="124"/>
      <c r="M16" s="124"/>
      <c r="N16" s="124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5.75" customHeight="1" thickBot="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5.75" customHeight="1">
      <c r="A18" s="40"/>
      <c r="B18" s="173" t="s">
        <v>53</v>
      </c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5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2.75">
      <c r="A19" s="42"/>
      <c r="B19" s="44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5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>
      <c r="A20" s="42"/>
      <c r="B20" s="176" t="s">
        <v>54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7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>
      <c r="A21" s="42"/>
      <c r="B21" s="176" t="s">
        <v>55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7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>
      <c r="A22" s="42"/>
      <c r="B22" s="177" t="s">
        <v>56</v>
      </c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7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>
      <c r="A23" s="42"/>
      <c r="B23" s="157" t="s">
        <v>57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9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>
      <c r="A24" s="42"/>
      <c r="B24" s="52" t="s">
        <v>58</v>
      </c>
      <c r="C24" s="53"/>
      <c r="D24" s="53"/>
      <c r="E24" s="53"/>
      <c r="F24" s="53"/>
      <c r="G24" s="53"/>
      <c r="H24" s="53"/>
      <c r="I24" s="53"/>
      <c r="J24" s="54"/>
      <c r="K24" s="160" t="s">
        <v>59</v>
      </c>
      <c r="L24" s="161"/>
      <c r="M24" s="161"/>
      <c r="N24" s="162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>
      <c r="A25" s="42"/>
      <c r="B25" s="163" t="s">
        <v>60</v>
      </c>
      <c r="C25" s="134"/>
      <c r="D25" s="134"/>
      <c r="E25" s="134"/>
      <c r="F25" s="134"/>
      <c r="G25" s="55"/>
      <c r="H25" s="56">
        <f>N52</f>
        <v>0</v>
      </c>
      <c r="I25" s="57"/>
      <c r="J25" s="58"/>
      <c r="K25" s="59" t="s">
        <v>61</v>
      </c>
      <c r="L25" s="59" t="s">
        <v>62</v>
      </c>
      <c r="M25" s="59" t="s">
        <v>63</v>
      </c>
      <c r="N25" s="60" t="s">
        <v>64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2.75">
      <c r="A26" s="42"/>
      <c r="B26" s="61" t="s">
        <v>65</v>
      </c>
      <c r="C26" s="62"/>
      <c r="D26" s="57"/>
      <c r="E26" s="57"/>
      <c r="F26" s="57"/>
      <c r="G26" s="57"/>
      <c r="H26" s="56">
        <v>0</v>
      </c>
      <c r="I26" s="57"/>
      <c r="J26" s="58"/>
      <c r="K26" s="63"/>
      <c r="L26" s="63"/>
      <c r="M26" s="63"/>
      <c r="N26" s="64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2.75">
      <c r="A27" s="42"/>
      <c r="B27" s="65" t="s">
        <v>66</v>
      </c>
      <c r="C27" s="66"/>
      <c r="D27" s="67"/>
      <c r="E27" s="67"/>
      <c r="F27" s="67"/>
      <c r="G27" s="67"/>
      <c r="H27" s="56">
        <f>H26-H25</f>
        <v>0</v>
      </c>
      <c r="I27" s="67"/>
      <c r="J27" s="68"/>
      <c r="K27" s="63"/>
      <c r="L27" s="63"/>
      <c r="M27" s="63"/>
      <c r="N27" s="64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2.75">
      <c r="A28" s="42"/>
      <c r="B28" s="164" t="s">
        <v>67</v>
      </c>
      <c r="C28" s="165"/>
      <c r="D28" s="165"/>
      <c r="E28" s="165"/>
      <c r="F28" s="165"/>
      <c r="G28" s="165"/>
      <c r="H28" s="165"/>
      <c r="I28" s="165"/>
      <c r="J28" s="166"/>
      <c r="K28" s="63"/>
      <c r="L28" s="63"/>
      <c r="M28" s="63"/>
      <c r="N28" s="64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2.75">
      <c r="A29" s="42"/>
      <c r="B29" s="167"/>
      <c r="C29" s="158"/>
      <c r="D29" s="158"/>
      <c r="E29" s="158"/>
      <c r="F29" s="158"/>
      <c r="G29" s="158"/>
      <c r="H29" s="158"/>
      <c r="I29" s="158"/>
      <c r="J29" s="168"/>
      <c r="K29" s="69"/>
      <c r="L29" s="69"/>
      <c r="M29" s="69"/>
      <c r="N29" s="7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2.75">
      <c r="A30" s="40"/>
      <c r="B30" s="71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72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2.75">
      <c r="A31" s="40"/>
      <c r="B31" s="71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72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>
      <c r="A32" s="40"/>
      <c r="B32" s="169" t="s">
        <v>68</v>
      </c>
      <c r="C32" s="124"/>
      <c r="D32" s="124"/>
      <c r="E32" s="123" t="s">
        <v>69</v>
      </c>
      <c r="F32" s="124"/>
      <c r="G32" s="124"/>
      <c r="H32" s="124"/>
      <c r="I32" s="123" t="s">
        <v>70</v>
      </c>
      <c r="J32" s="124"/>
      <c r="K32" s="124"/>
      <c r="L32" s="123" t="s">
        <v>71</v>
      </c>
      <c r="M32" s="124"/>
      <c r="N32" s="17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23.45" customHeight="1" thickBot="1">
      <c r="A33" s="42"/>
      <c r="B33" s="153" t="s">
        <v>72</v>
      </c>
      <c r="C33" s="154"/>
      <c r="D33" s="154"/>
      <c r="E33" s="155" t="s">
        <v>73</v>
      </c>
      <c r="F33" s="154"/>
      <c r="G33" s="154"/>
      <c r="H33" s="154"/>
      <c r="I33" s="155" t="s">
        <v>74</v>
      </c>
      <c r="J33" s="154"/>
      <c r="K33" s="154"/>
      <c r="L33" s="155" t="s">
        <v>75</v>
      </c>
      <c r="M33" s="154"/>
      <c r="N33" s="156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22.5" customHeight="1">
      <c r="A34" s="73"/>
      <c r="B34" s="74" t="s">
        <v>76</v>
      </c>
      <c r="C34" s="75" t="s">
        <v>77</v>
      </c>
      <c r="D34" s="76" t="s">
        <v>78</v>
      </c>
      <c r="E34" s="149" t="s">
        <v>79</v>
      </c>
      <c r="F34" s="149" t="s">
        <v>80</v>
      </c>
      <c r="G34" s="149" t="s">
        <v>81</v>
      </c>
      <c r="H34" s="149" t="s">
        <v>82</v>
      </c>
      <c r="I34" s="149" t="s">
        <v>83</v>
      </c>
      <c r="J34" s="149" t="s">
        <v>84</v>
      </c>
      <c r="K34" s="149" t="s">
        <v>85</v>
      </c>
      <c r="L34" s="149" t="s">
        <v>86</v>
      </c>
      <c r="M34" s="77" t="s">
        <v>87</v>
      </c>
      <c r="N34" s="150" t="s">
        <v>88</v>
      </c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23.25" customHeight="1" thickBot="1">
      <c r="A35" s="73"/>
      <c r="B35" s="78"/>
      <c r="C35" s="79" t="s">
        <v>89</v>
      </c>
      <c r="D35" s="80" t="s">
        <v>78</v>
      </c>
      <c r="E35" s="128"/>
      <c r="F35" s="128"/>
      <c r="G35" s="128"/>
      <c r="H35" s="128"/>
      <c r="I35" s="128"/>
      <c r="J35" s="128"/>
      <c r="K35" s="128"/>
      <c r="L35" s="128"/>
      <c r="M35" s="81" t="s">
        <v>90</v>
      </c>
      <c r="N35" s="13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2.75">
      <c r="A36" s="40"/>
      <c r="B36" s="151"/>
      <c r="C36" s="82"/>
      <c r="D36" s="83"/>
      <c r="E36" s="127" t="s">
        <v>91</v>
      </c>
      <c r="F36" s="146"/>
      <c r="G36" s="148"/>
      <c r="H36" s="147">
        <v>4.0999999999999996</v>
      </c>
      <c r="I36" s="148"/>
      <c r="J36" s="127">
        <v>0</v>
      </c>
      <c r="K36" s="127">
        <v>0</v>
      </c>
      <c r="L36" s="127">
        <v>0</v>
      </c>
      <c r="M36" s="58"/>
      <c r="N36" s="129">
        <f>F36*G36*I36/100+F36*H36+J36+K36+L36</f>
        <v>0</v>
      </c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ht="12.75">
      <c r="A37" s="40"/>
      <c r="B37" s="152"/>
      <c r="C37" s="84"/>
      <c r="D37" s="85"/>
      <c r="E37" s="128"/>
      <c r="F37" s="128"/>
      <c r="G37" s="128"/>
      <c r="H37" s="128"/>
      <c r="I37" s="128"/>
      <c r="J37" s="128"/>
      <c r="K37" s="128"/>
      <c r="L37" s="128"/>
      <c r="M37" s="68"/>
      <c r="N37" s="13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ht="12.75">
      <c r="A38" s="40"/>
      <c r="B38" s="145"/>
      <c r="C38" s="82"/>
      <c r="D38" s="83"/>
      <c r="E38" s="127" t="s">
        <v>91</v>
      </c>
      <c r="F38" s="146"/>
      <c r="G38" s="148"/>
      <c r="H38" s="147"/>
      <c r="I38" s="147"/>
      <c r="J38" s="127"/>
      <c r="K38" s="127"/>
      <c r="L38" s="127"/>
      <c r="M38" s="58"/>
      <c r="N38" s="129">
        <f>F38*G38*I38/100+F38*H38+J38+K38+L38</f>
        <v>0</v>
      </c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ht="12.75">
      <c r="A39" s="40"/>
      <c r="B39" s="143"/>
      <c r="C39" s="84"/>
      <c r="D39" s="85"/>
      <c r="E39" s="128"/>
      <c r="F39" s="128"/>
      <c r="G39" s="128"/>
      <c r="H39" s="128"/>
      <c r="I39" s="128"/>
      <c r="J39" s="128"/>
      <c r="K39" s="128"/>
      <c r="L39" s="128"/>
      <c r="M39" s="68"/>
      <c r="N39" s="13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ht="12.75">
      <c r="A40" s="40"/>
      <c r="B40" s="145"/>
      <c r="C40" s="82"/>
      <c r="D40" s="63"/>
      <c r="E40" s="127"/>
      <c r="F40" s="146"/>
      <c r="G40" s="146"/>
      <c r="H40" s="147"/>
      <c r="I40" s="147"/>
      <c r="J40" s="127"/>
      <c r="K40" s="127"/>
      <c r="L40" s="127"/>
      <c r="M40" s="58"/>
      <c r="N40" s="129">
        <v>0</v>
      </c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ht="12.75">
      <c r="A41" s="40"/>
      <c r="B41" s="143"/>
      <c r="C41" s="84"/>
      <c r="D41" s="69"/>
      <c r="E41" s="128"/>
      <c r="F41" s="128"/>
      <c r="G41" s="128"/>
      <c r="H41" s="128"/>
      <c r="I41" s="128"/>
      <c r="J41" s="128"/>
      <c r="K41" s="128"/>
      <c r="L41" s="128"/>
      <c r="M41" s="68"/>
      <c r="N41" s="13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ht="12.75">
      <c r="A42" s="40"/>
      <c r="B42" s="139"/>
      <c r="C42" s="86"/>
      <c r="D42" s="87"/>
      <c r="E42" s="141"/>
      <c r="F42" s="141"/>
      <c r="G42" s="142"/>
      <c r="H42" s="141"/>
      <c r="I42" s="141"/>
      <c r="J42" s="127"/>
      <c r="K42" s="127"/>
      <c r="L42" s="127"/>
      <c r="M42" s="58"/>
      <c r="N42" s="129">
        <v>0</v>
      </c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ht="12.75">
      <c r="A43" s="40"/>
      <c r="B43" s="143"/>
      <c r="C43" s="88"/>
      <c r="D43" s="89"/>
      <c r="E43" s="128"/>
      <c r="F43" s="128"/>
      <c r="G43" s="128"/>
      <c r="H43" s="128"/>
      <c r="I43" s="128"/>
      <c r="J43" s="128"/>
      <c r="K43" s="128"/>
      <c r="L43" s="128"/>
      <c r="M43" s="68"/>
      <c r="N43" s="13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ht="12.75">
      <c r="A44" s="40"/>
      <c r="B44" s="139"/>
      <c r="C44" s="86"/>
      <c r="D44" s="87"/>
      <c r="E44" s="141"/>
      <c r="F44" s="141"/>
      <c r="G44" s="142"/>
      <c r="H44" s="144">
        <v>39980</v>
      </c>
      <c r="I44" s="141"/>
      <c r="J44" s="127"/>
      <c r="K44" s="127"/>
      <c r="L44" s="127"/>
      <c r="M44" s="58"/>
      <c r="N44" s="129">
        <v>0</v>
      </c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ht="12.75">
      <c r="A45" s="40"/>
      <c r="B45" s="143"/>
      <c r="C45" s="88"/>
      <c r="D45" s="89"/>
      <c r="E45" s="128"/>
      <c r="F45" s="128"/>
      <c r="G45" s="128"/>
      <c r="H45" s="128"/>
      <c r="I45" s="128"/>
      <c r="J45" s="128"/>
      <c r="K45" s="128"/>
      <c r="L45" s="128"/>
      <c r="M45" s="68"/>
      <c r="N45" s="13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ht="12.75">
      <c r="A46" s="40"/>
      <c r="B46" s="139"/>
      <c r="C46" s="86"/>
      <c r="D46" s="87"/>
      <c r="E46" s="141"/>
      <c r="F46" s="141"/>
      <c r="G46" s="142"/>
      <c r="H46" s="141"/>
      <c r="I46" s="141"/>
      <c r="J46" s="127"/>
      <c r="K46" s="127"/>
      <c r="L46" s="127"/>
      <c r="M46" s="58"/>
      <c r="N46" s="129">
        <v>0</v>
      </c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ht="12.75">
      <c r="A47" s="40"/>
      <c r="B47" s="143"/>
      <c r="C47" s="88"/>
      <c r="D47" s="89"/>
      <c r="E47" s="128"/>
      <c r="F47" s="128"/>
      <c r="G47" s="128"/>
      <c r="H47" s="128"/>
      <c r="I47" s="128"/>
      <c r="J47" s="128"/>
      <c r="K47" s="128"/>
      <c r="L47" s="128"/>
      <c r="M47" s="68"/>
      <c r="N47" s="13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ht="12.75">
      <c r="A48" s="40"/>
      <c r="B48" s="139"/>
      <c r="C48" s="86"/>
      <c r="D48" s="87"/>
      <c r="E48" s="141"/>
      <c r="F48" s="141"/>
      <c r="G48" s="142"/>
      <c r="H48" s="141"/>
      <c r="I48" s="141"/>
      <c r="J48" s="127"/>
      <c r="K48" s="127"/>
      <c r="L48" s="127"/>
      <c r="M48" s="58"/>
      <c r="N48" s="129">
        <v>0</v>
      </c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ht="15.75" customHeight="1" thickBot="1">
      <c r="A49" s="40"/>
      <c r="B49" s="140"/>
      <c r="C49" s="88"/>
      <c r="D49" s="89"/>
      <c r="E49" s="128"/>
      <c r="F49" s="128"/>
      <c r="G49" s="128"/>
      <c r="H49" s="128"/>
      <c r="I49" s="128"/>
      <c r="J49" s="128"/>
      <c r="K49" s="128"/>
      <c r="L49" s="128"/>
      <c r="M49" s="68"/>
      <c r="N49" s="13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>
      <c r="A50" s="40"/>
      <c r="B50" s="40"/>
      <c r="C50" s="131" t="s">
        <v>92</v>
      </c>
      <c r="D50" s="132"/>
      <c r="E50" s="90"/>
      <c r="F50" s="91">
        <f>SUM(F36:F49)</f>
        <v>0</v>
      </c>
      <c r="G50" s="92"/>
      <c r="H50" s="92"/>
      <c r="I50" s="93"/>
      <c r="J50" s="93"/>
      <c r="K50" s="93"/>
      <c r="L50" s="93"/>
      <c r="M50" s="94">
        <v>0</v>
      </c>
      <c r="N50" s="95">
        <f>SUM(N36:N49)</f>
        <v>0</v>
      </c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>
      <c r="A51" s="40"/>
      <c r="B51" s="40"/>
      <c r="C51" s="133" t="s">
        <v>93</v>
      </c>
      <c r="D51" s="134"/>
      <c r="E51" s="134"/>
      <c r="F51" s="134"/>
      <c r="G51" s="134"/>
      <c r="H51" s="134"/>
      <c r="I51" s="134"/>
      <c r="J51" s="134"/>
      <c r="K51" s="134"/>
      <c r="L51" s="134"/>
      <c r="M51" s="135"/>
      <c r="N51" s="96">
        <v>0</v>
      </c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ht="15.75" customHeight="1" thickBot="1">
      <c r="A52" s="40"/>
      <c r="B52" s="40"/>
      <c r="C52" s="136" t="s">
        <v>94</v>
      </c>
      <c r="D52" s="137"/>
      <c r="E52" s="137"/>
      <c r="F52" s="137"/>
      <c r="G52" s="137"/>
      <c r="H52" s="137"/>
      <c r="I52" s="137"/>
      <c r="J52" s="137"/>
      <c r="K52" s="137"/>
      <c r="L52" s="137"/>
      <c r="M52" s="138"/>
      <c r="N52" s="97">
        <f>N50-D12</f>
        <v>0</v>
      </c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ht="12.75">
      <c r="A53" s="42"/>
      <c r="B53" s="42" t="s">
        <v>95</v>
      </c>
      <c r="C53" s="42"/>
      <c r="D53" s="42" t="s">
        <v>96</v>
      </c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2.7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2.75">
      <c r="A55" s="42"/>
      <c r="B55" s="42" t="s">
        <v>97</v>
      </c>
      <c r="C55" s="42"/>
      <c r="D55" s="42"/>
      <c r="E55" s="42"/>
      <c r="F55" s="42" t="s">
        <v>98</v>
      </c>
      <c r="G55" s="42"/>
      <c r="H55" s="42"/>
      <c r="I55" s="42" t="s">
        <v>99</v>
      </c>
      <c r="J55" s="42"/>
      <c r="K55" s="42" t="s">
        <v>98</v>
      </c>
      <c r="L55" s="42"/>
      <c r="M55" s="42"/>
      <c r="N55" s="42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ht="12.75">
      <c r="A56" s="42"/>
      <c r="B56" s="42" t="s">
        <v>100</v>
      </c>
      <c r="C56" s="42"/>
      <c r="D56" s="42"/>
      <c r="E56" s="42"/>
      <c r="F56" s="42" t="s">
        <v>101</v>
      </c>
      <c r="G56" s="42"/>
      <c r="H56" s="42"/>
      <c r="I56" s="42" t="s">
        <v>101</v>
      </c>
      <c r="J56" s="42"/>
      <c r="K56" s="42"/>
      <c r="L56" s="42"/>
      <c r="M56" s="42"/>
      <c r="N56" s="42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ht="12.7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ht="12.7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123" t="s">
        <v>102</v>
      </c>
      <c r="L58" s="124"/>
      <c r="M58" s="124"/>
      <c r="N58" s="124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>
      <c r="A59" s="40"/>
      <c r="B59" s="98" t="s">
        <v>104</v>
      </c>
      <c r="C59" s="98"/>
      <c r="D59" s="98"/>
      <c r="E59" s="98"/>
      <c r="F59" s="40"/>
      <c r="G59" s="40"/>
      <c r="H59" s="40"/>
      <c r="I59" s="40"/>
      <c r="J59" s="40"/>
      <c r="K59" s="125" t="s">
        <v>103</v>
      </c>
      <c r="L59" s="124"/>
      <c r="M59" s="124"/>
      <c r="N59" s="124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ht="12.7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>
      <c r="A61" s="40"/>
      <c r="B61" s="126" t="s">
        <v>105</v>
      </c>
      <c r="C61" s="126"/>
      <c r="D61" s="126"/>
      <c r="E61" s="126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>
      <c r="A62" s="40"/>
      <c r="B62" s="126" t="s">
        <v>106</v>
      </c>
      <c r="C62" s="126"/>
      <c r="D62" s="126"/>
      <c r="E62" s="126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>
      <c r="A63" s="40"/>
      <c r="B63" s="126" t="s">
        <v>107</v>
      </c>
      <c r="C63" s="126"/>
      <c r="D63" s="126"/>
      <c r="E63" s="126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 spans="1:26" ht="12.7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12.7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12.7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12.7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12.7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12.7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ht="12.7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12.7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12.7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ht="12.7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ht="12.7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12.7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ht="12.7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ht="12.7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ht="12.7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12.7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 spans="1:26" ht="12.7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 spans="1:26" ht="12.7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 spans="1:26" ht="12.7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 spans="1:26" ht="12.7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 spans="1:26" ht="12.7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 spans="1:26" ht="12.7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 spans="1:26" ht="12.7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 spans="1:26" ht="12.7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 spans="1:26" ht="12.7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 spans="1:26" ht="12.7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 spans="1:26" ht="12.7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 spans="1:26" ht="12.7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 spans="1:26" ht="12.7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ht="12.7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ht="12.7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 spans="1:26" ht="12.7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 spans="1:26" ht="12.7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12.7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 spans="1:26" ht="12.7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 spans="1:26" ht="12.7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 spans="1:26" ht="12.7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 spans="1:26" ht="12.7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 spans="1:26" ht="12.7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 spans="1:26" ht="12.7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 spans="1:26" ht="12.7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 spans="1:26" ht="12.7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 spans="1:26" ht="12.7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 spans="1:26" ht="12.7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 spans="1:26" ht="12.7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 spans="1:26" ht="12.7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 spans="1:26" ht="12.7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 spans="1:26" ht="12.7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 spans="1:26" ht="12.7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 spans="1:26" ht="12.7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 spans="1:26" ht="12.7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 spans="1:26" ht="12.7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 spans="1:26" ht="12.7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 spans="1:26" ht="12.7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 spans="1:26" ht="12.7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 spans="1:26" ht="12.7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 spans="1:26" ht="12.7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 spans="1:26" ht="12.7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 spans="1:26" ht="12.7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 spans="1:26" ht="12.7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 spans="1:26" ht="12.7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 spans="1:26" ht="12.7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 spans="1:26" ht="12.7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 spans="1:26" ht="12.7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 spans="1:26" ht="12.7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 spans="1:26" ht="12.7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 spans="1:26" ht="12.7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 spans="1:26" ht="12.7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 spans="1:26" ht="12.7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 spans="1:26" ht="12.7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 spans="1:26" ht="12.7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 spans="1:26" ht="12.7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 spans="1:26" ht="12.7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 spans="1:26" ht="12.7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 spans="1:26" ht="12.7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 spans="1:26" ht="12.7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 spans="1:26" ht="12.7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 spans="1:26" ht="12.7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 spans="1:26" ht="12.7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 spans="1:26" ht="12.7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 spans="1:26" ht="12.7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 spans="1:26" ht="12.7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 spans="1:26" ht="12.7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 spans="1:26" ht="12.7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 spans="1:26" ht="12.7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 spans="1:26" ht="12.7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 spans="1:26" ht="12.7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 spans="1:26" ht="12.7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 spans="1:26" ht="12.7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 spans="1:26" ht="12.7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 spans="1:26" ht="12.7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 spans="1:26" ht="12.7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 spans="1:26" ht="12.7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 spans="1:26" ht="12.7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 spans="1:26" ht="12.7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 spans="1:26" ht="12.7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 spans="1:26" ht="12.7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 spans="1:26" ht="12.7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 spans="1:26" ht="12.7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 spans="1:26" ht="12.7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 spans="1:26" ht="12.7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 spans="1:26" ht="12.7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 spans="1:26" ht="12.7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 spans="1:26" ht="12.7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 spans="1:26" ht="12.7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 spans="1:26" ht="12.7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 spans="1:26" ht="12.7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 spans="1:26" ht="12.7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 spans="1:26" ht="12.7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 spans="1:26" ht="12.7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 spans="1:26" ht="12.7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 spans="1:26" ht="12.7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 spans="1:26" ht="12.7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 spans="1:26" ht="12.7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 spans="1:26" ht="12.7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 spans="1:26" ht="12.7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 spans="1:26" ht="12.7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 spans="1:26" ht="12.7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 spans="1:26" ht="12.7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 spans="1:26" ht="12.7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 spans="1:26" ht="12.7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 spans="1:26" ht="12.7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 spans="1:26" ht="12.7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 spans="1:26" ht="12.7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 spans="1:26" ht="12.7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 spans="1:26" ht="12.7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 spans="1:26" ht="12.7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 spans="1:26" ht="12.7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 spans="1:26" ht="12.7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 spans="1:26" ht="12.7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 spans="1:26" ht="12.7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 spans="1:26" ht="12.7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 spans="1:26" ht="12.7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 spans="1:26" ht="12.7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 spans="1:26" ht="12.7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 spans="1:26" ht="12.7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 spans="1:26" ht="12.7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 spans="1:26" ht="12.7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 spans="1:26" ht="12.7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 spans="1:26" ht="12.7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 spans="1:26" ht="12.7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 spans="1:26" ht="12.7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 spans="1:26" ht="12.7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 spans="1:26" ht="12.7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 spans="1:26" ht="12.75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 spans="1:26" ht="12.7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 spans="1:26" ht="12.7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 spans="1:26" ht="12.7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 spans="1:26" ht="12.7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 spans="1:26" ht="12.7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 spans="1:26" ht="12.7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 spans="1:26" ht="12.7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 spans="1:26" ht="12.7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 spans="1:26" ht="12.7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 spans="1:26" ht="12.7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 spans="1:26" ht="12.7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 spans="1:26" ht="12.7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 spans="1:26" ht="12.7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 spans="1:26" ht="12.7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 spans="1:26" ht="12.7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 spans="1:26" ht="12.7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 spans="1:26" ht="12.7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 spans="1:26" ht="12.7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 spans="1:26" ht="12.75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 spans="1:26" ht="12.75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 spans="1:26" ht="12.75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 spans="1:26" ht="12.75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 spans="1:26" ht="12.75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 spans="1:26" ht="12.75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 spans="1:26" ht="12.75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 spans="1:26" ht="12.75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 spans="1:26" ht="12.7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 spans="1:26" ht="12.75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 spans="1:26" ht="12.75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 spans="1:26" ht="12.75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 spans="1:26" ht="12.75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 spans="1:26" ht="12.75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 spans="1:26" ht="12.75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 spans="1:26" ht="12.75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 spans="1:26" ht="12.75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 spans="1:26" ht="12.7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 spans="1:26" ht="12.7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 spans="1:26" ht="12.75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 spans="1:26" ht="12.7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 spans="1:26" ht="12.7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 spans="1:26" ht="12.7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 spans="1:26" ht="12.7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 spans="1:26" ht="12.7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 spans="1:26" ht="12.7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 spans="1:26" ht="12.7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 spans="1:26" ht="12.75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 spans="1:26" ht="12.75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 spans="1:26" ht="12.75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 spans="1:26" ht="12.75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 spans="1:26" ht="12.75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 spans="1:26" ht="12.75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 spans="1:26" ht="12.75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 spans="1:26" ht="12.75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 spans="1:26" ht="12.75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 spans="1:26" ht="12.75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 spans="1:26" ht="12.75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 spans="1:26" ht="12.75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 spans="1:26" ht="12.75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 spans="1:26" ht="12.75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 spans="1:26" ht="12.75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 spans="1:26" ht="12.75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 spans="1:26" ht="12.75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 spans="1:26" ht="12.75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 spans="1:26" ht="12.75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 spans="1:26" ht="12.75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 spans="1:26" ht="12.75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 spans="1:26" ht="12.75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 spans="1:26" ht="12.75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 spans="1:26" ht="12.75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 spans="1:26" ht="12.75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 spans="1:26" ht="12.75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 spans="1:26" ht="12.75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 spans="1:26" ht="12.75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 spans="1:26" ht="12.75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 spans="1:26" ht="12.75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 spans="1:26" ht="12.75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 spans="1:26" ht="12.75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 spans="1:26" ht="12.75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 spans="1:26" ht="12.75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 spans="1:26" ht="12.75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 spans="1:26" ht="12.75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 spans="1:26" ht="12.75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 spans="1:26" ht="12.75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 spans="1:26" ht="12.75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 spans="1:26" ht="12.75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 spans="1:26" ht="12.75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 spans="1:26" ht="12.75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 spans="1:26" ht="12.75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 spans="1:26" ht="12.75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 spans="1:26" ht="12.75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 spans="1:26" ht="12.75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 spans="1:26" ht="12.75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 spans="1:26" ht="12.75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 spans="1:26" ht="12.75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 spans="1:26" ht="12.75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 spans="1:26" ht="12.75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 spans="1:26" ht="12.75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 spans="1:26" ht="12.75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 spans="1:26" ht="12.75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 spans="1:26" ht="12.75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 spans="1:26" ht="12.75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 spans="1:26" ht="12.75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 spans="1:26" ht="12.75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 spans="1:26" ht="12.75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 spans="1:26" ht="12.75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 spans="1:26" ht="12.75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 spans="1:26" ht="12.75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 spans="1:26" ht="12.75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 spans="1:26" ht="12.75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 spans="1:26" ht="12.75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 spans="1:26" ht="12.75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 spans="1:26" ht="12.75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 spans="1:26" ht="12.75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 spans="1:26" ht="12.75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 spans="1:26" ht="12.75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 spans="1:26" ht="12.75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 spans="1:26" ht="12.75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 spans="1:26" ht="12.75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 spans="1:26" ht="12.75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 spans="1:26" ht="12.75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 spans="1:26" ht="12.75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 spans="1:26" ht="12.75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 spans="1:26" ht="12.75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 spans="1:26" ht="12.75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 spans="1:26" ht="12.75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 spans="1:26" ht="12.75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 spans="1:26" ht="12.75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 spans="1:26" ht="12.75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 spans="1:26" ht="12.75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 spans="1:26" ht="12.75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 spans="1:26" ht="12.75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 spans="1:26" ht="12.75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 spans="1:26" ht="12.75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 spans="1:26" ht="12.75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 spans="1:26" ht="12.75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 spans="1:26" ht="12.75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 spans="1:26" ht="12.75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 spans="1:26" ht="12.75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 spans="1:26" ht="12.75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 spans="1:26" ht="12.75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 spans="1:26" ht="12.75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 spans="1:26" ht="12.75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 spans="1:26" ht="12.75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 spans="1:26" ht="12.75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 spans="1:26" ht="12.75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 spans="1:26" ht="12.75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 spans="1:26" ht="12.75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 spans="1:26" ht="12.75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 spans="1:26" ht="12.75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 spans="1:26" ht="12.75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 spans="1:26" ht="12.75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 spans="1:26" ht="12.75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 spans="1:26" ht="12.75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 spans="1:26" ht="12.75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 spans="1:26" ht="12.75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 spans="1:26" ht="12.75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 spans="1:26" ht="12.75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 spans="1:26" ht="12.75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 spans="1:26" ht="12.75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 spans="1:26" ht="12.75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 spans="1:26" ht="12.75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 spans="1:26" ht="12.75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 spans="1:26" ht="12.75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 spans="1:26" ht="12.75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 spans="1:26" ht="12.75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 spans="1:26" ht="12.75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 spans="1:26" ht="12.75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 spans="1:26" ht="12.75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 spans="1:26" ht="12.75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 spans="1:26" ht="12.75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 spans="1:26" ht="12.75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 spans="1:26" ht="12.75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 spans="1:26" ht="12.75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 spans="1:26" ht="12.75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 spans="1:26" ht="12.75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 spans="1:26" ht="12.75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 spans="1:26" ht="12.75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 spans="1:26" ht="12.75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 spans="1:26" ht="12.75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 spans="1:26" ht="12.75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 spans="1:26" ht="12.75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 spans="1:26" ht="12.75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 spans="1:26" ht="12.75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 spans="1:26" ht="12.75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 spans="1:26" ht="12.75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 spans="1:26" ht="12.75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 spans="1:26" ht="12.75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 spans="1:26" ht="12.75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 spans="1:26" ht="12.75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 spans="1:26" ht="12.75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 spans="1:26" ht="12.75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 spans="1:26" ht="12.75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 spans="1:26" ht="12.75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 spans="1:26" ht="12.75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 spans="1:26" ht="12.75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 spans="1:26" ht="12.75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 spans="1:26" ht="12.75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 spans="1:26" ht="12.75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 spans="1:26" ht="12.75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 spans="1:26" ht="12.75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 spans="1:26" ht="12.75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 spans="1:26" ht="12.75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 spans="1:26" ht="12.75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 spans="1:26" ht="12.75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 spans="1:26" ht="12.75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 spans="1:26" ht="12.75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 spans="1:26" ht="12.75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 spans="1:26" ht="12.75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 spans="1:26" ht="12.75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 spans="1:26" ht="12.75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 spans="1:26" ht="12.75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 spans="1:26" ht="12.75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 spans="1:26" ht="12.75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 spans="1:26" ht="12.75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 spans="1:26" ht="12.75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 spans="1:26" ht="12.75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 spans="1:26" ht="12.75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 spans="1:26" ht="12.7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 spans="1:26" ht="12.75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 spans="1:26" ht="12.75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 spans="1:26" ht="12.75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 spans="1:26" ht="12.75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 spans="1:26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 spans="1:26" ht="12.75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 spans="1:26" ht="12.75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 spans="1:26" ht="12.75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 spans="1:26" ht="12.7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 spans="1:26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 spans="1:26" ht="12.75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 spans="1:26" ht="12.75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 spans="1:26" ht="12.75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 spans="1:26" ht="12.75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 spans="1:26" ht="12.7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 spans="1:26" ht="12.75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 spans="1:26" ht="12.75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 spans="1:26" ht="12.75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 spans="1:26" ht="12.75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 spans="1:26" ht="12.75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 spans="1:26" ht="12.75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 spans="1:26" ht="12.75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 spans="1:26" ht="12.75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 spans="1:26" ht="12.75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 spans="1:26" ht="12.75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 spans="1:26" ht="12.75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 spans="1:26" ht="12.75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 spans="1:26" ht="12.75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 spans="1:26" ht="12.75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 spans="1:26" ht="12.75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 spans="1:26" ht="12.75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 spans="1:26" ht="12.75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 spans="1:26" ht="12.75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 spans="1:26" ht="12.75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 spans="1:26" ht="12.75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 spans="1:26" ht="12.75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 spans="1:26" ht="12.75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 spans="1:26" ht="12.75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 spans="1:26" ht="12.75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 spans="1:26" ht="12.75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 spans="1:26" ht="12.75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 spans="1:26" ht="12.75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 spans="1:26" ht="12.75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 spans="1:26" ht="12.75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 spans="1:26" ht="12.75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 spans="1:26" ht="12.75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 spans="1:26" ht="12.75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 spans="1:26" ht="12.75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 spans="1:26" ht="12.75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 spans="1:26" ht="12.7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 spans="1:26" ht="12.75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 spans="1:26" ht="12.75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 spans="1:26" ht="12.75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 spans="1:26" ht="12.7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 spans="1:26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 spans="1:26" ht="12.75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 spans="1:26" ht="12.75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 spans="1:26" ht="12.75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 spans="1:26" ht="12.7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 spans="1:26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 spans="1:26" ht="12.75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 spans="1:26" ht="12.75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 spans="1:26" ht="12.75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 spans="1:26" ht="12.75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 spans="1:26" ht="12.7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 spans="1:26" ht="12.75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 spans="1:26" ht="12.75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 spans="1:26" ht="12.75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 spans="1:26" ht="12.75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 spans="1:26" ht="12.75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 spans="1:26" ht="12.75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 spans="1:26" ht="12.75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 spans="1:26" ht="12.75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 spans="1:26" ht="12.75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 spans="1:26" ht="12.75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 spans="1:26" ht="12.75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 spans="1:26" ht="12.75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 spans="1:26" ht="12.75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 spans="1:26" ht="12.75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 spans="1:26" ht="12.75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 spans="1:26" ht="12.75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 spans="1:26" ht="12.75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 spans="1:26" ht="12.75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 spans="1:26" ht="12.75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 spans="1:26" ht="12.75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 spans="1:26" ht="12.75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 spans="1:26" ht="12.75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 spans="1:26" ht="12.75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 spans="1:26" ht="12.75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 spans="1:26" ht="12.75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 spans="1:26" ht="12.75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 spans="1:26" ht="12.75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 spans="1:26" ht="12.75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 spans="1:26" ht="12.75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 spans="1:26" ht="12.75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 spans="1:26" ht="12.75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 spans="1:26" ht="12.75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 spans="1:26" ht="12.75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 spans="1:26" ht="12.75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 spans="1:26" ht="12.75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 spans="1:26" ht="12.75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 spans="1:26" ht="12.75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 spans="1:26" ht="12.75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 spans="1:26" ht="12.75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 spans="1:26" ht="12.75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 spans="1:26" ht="12.75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 spans="1:26" ht="12.75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 spans="1:26" ht="12.75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 spans="1:26" ht="12.75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 spans="1:26" ht="12.75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 spans="1:26" ht="12.75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 spans="1:26" ht="12.75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 spans="1:26" ht="12.75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 spans="1:26" ht="12.75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 spans="1:26" ht="12.7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 spans="1:26" ht="12.75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 spans="1:26" ht="12.75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 spans="1:26" ht="12.75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 spans="1:26" ht="12.75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 spans="1:26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 spans="1:26" ht="12.75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 spans="1:26" ht="12.75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 spans="1:26" ht="12.75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 spans="1:26" ht="12.75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 spans="1:26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 spans="1:26" ht="12.75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 spans="1:26" ht="12.75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 spans="1:26" ht="12.75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 spans="1:26" ht="12.75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 spans="1:26" ht="12.7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 spans="1:26" ht="12.75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 spans="1:26" ht="12.75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 spans="1:26" ht="12.75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 spans="1:26" ht="12.75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 spans="1:26" ht="12.75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 spans="1:26" ht="12.75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 spans="1:26" ht="12.75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 spans="1:26" ht="12.75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 spans="1:26" ht="12.75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 spans="1:26" ht="12.75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 spans="1:26" ht="12.75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 spans="1:26" ht="12.75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 spans="1:26" ht="12.75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 spans="1:26" ht="12.75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 spans="1:26" ht="12.75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 spans="1:26" ht="12.75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 spans="1:26" ht="12.75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 spans="1:26" ht="12.75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 spans="1:26" ht="12.75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 spans="1:26" ht="12.75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 spans="1:26" ht="12.75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 spans="1:26" ht="12.75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 spans="1:26" ht="12.75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 spans="1:26" ht="12.75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 spans="1:26" ht="12.75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 spans="1:26" ht="12.75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 spans="1:26" ht="12.75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 spans="1:26" ht="12.75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 spans="1:26" ht="12.75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 spans="1:26" ht="12.75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 spans="1:26" ht="12.75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 spans="1:26" ht="12.75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 spans="1:26" ht="12.75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 spans="1:26" ht="12.75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 spans="1:26" ht="12.75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 spans="1:26" ht="12.75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 spans="1:26" ht="12.75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 spans="1:26" ht="12.75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 spans="1:26" ht="12.75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 spans="1:26" ht="12.75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 spans="1:26" ht="12.75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 spans="1:26" ht="12.75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 spans="1:26" ht="12.75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 spans="1:26" ht="12.75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 spans="1:26" ht="12.75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 spans="1:26" ht="12.75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 spans="1:26" ht="12.75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 spans="1:26" ht="12.75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 spans="1:26" ht="12.75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 spans="1:26" ht="12.75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 spans="1:26" ht="12.75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 spans="1:26" ht="12.75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 spans="1:26" ht="12.75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 spans="1:26" ht="12.75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 spans="1:26" ht="12.75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 spans="1:26" ht="12.75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 spans="1:26" ht="12.75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 spans="1:26" ht="12.75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 spans="1:26" ht="12.75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 spans="1:26" ht="12.75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 spans="1:26" ht="12.75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 spans="1:26" ht="12.75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 spans="1:26" ht="12.75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 spans="1:26" ht="12.75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 spans="1:26" ht="12.75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 spans="1:26" ht="12.75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 spans="1:26" ht="12.75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 spans="1:26" ht="12.75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 spans="1:26" ht="12.75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 spans="1:26" ht="12.75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 spans="1:26" ht="12.75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 spans="1:26" ht="12.75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 spans="1:26" ht="12.75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 spans="1:26" ht="12.75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 spans="1:26" ht="12.75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 spans="1:26" ht="12.75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 spans="1:26" ht="12.75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 spans="1:26" ht="12.75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 spans="1:26" ht="12.75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 spans="1:26" ht="12.75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 spans="1:26" ht="12.75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 spans="1:26" ht="12.75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 spans="1:26" ht="12.75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 spans="1:26" ht="12.75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 spans="1:26" ht="12.75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 spans="1:26" ht="12.75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 spans="1:26" ht="12.75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 spans="1:26" ht="12.75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 spans="1:26" ht="12.75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 spans="1:26" ht="12.75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 spans="1:26" ht="12.75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 spans="1:26" ht="12.75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 spans="1:26" ht="12.75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 spans="1:26" ht="12.75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 spans="1:26" ht="12.75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 spans="1:26" ht="12.75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 spans="1:26" ht="12.75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 spans="1:26" ht="12.75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 spans="1:26" ht="12.75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 spans="1:26" ht="12.75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 spans="1:26" ht="12.75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 spans="1:26" ht="12.75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 spans="1:26" ht="12.75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 spans="1:26" ht="12.75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 spans="1:26" ht="12.75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 spans="1:26" ht="12.75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 spans="1:26" ht="12.75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 spans="1:26" ht="12.75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 spans="1:26" ht="12.75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 spans="1:26" ht="12.75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 spans="1:26" ht="12.75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 spans="1:26" ht="12.75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 spans="1:26" ht="12.75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 spans="1:26" ht="12.75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 spans="1:26" ht="12.75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 spans="1:26" ht="12.75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 spans="1:26" ht="12.75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 spans="1:26" ht="12.75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 spans="1:26" ht="12.75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 spans="1:26" ht="12.75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 spans="1:26" ht="12.75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 spans="1:26" ht="12.75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 spans="1:26" ht="12.75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 spans="1:26" ht="12.75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 spans="1:26" ht="12.75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 spans="1:26" ht="12.75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 spans="1:26" ht="12.75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 spans="1:26" ht="12.75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 spans="1:26" ht="12.75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 spans="1:26" ht="12.75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 spans="1:26" ht="12.75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 spans="1:26" ht="12.75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 spans="1:26" ht="12.75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 spans="1:26" ht="12.75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 spans="1:26" ht="12.75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 spans="1:26" ht="12.75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 spans="1:26" ht="12.75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 spans="1:26" ht="12.75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 spans="1:26" ht="12.75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 spans="1:26" ht="12.75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 spans="1:26" ht="12.75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 spans="1:26" ht="12.75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 spans="1:26" ht="12.75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 spans="1:26" ht="12.75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 spans="1:26" ht="12.75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 spans="1:26" ht="12.75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 spans="1:26" ht="12.75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 spans="1:26" ht="12.75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 spans="1:26" ht="12.75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 spans="1:26" ht="12.75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 spans="1:26" ht="12.75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 spans="1:26" ht="12.75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 spans="1:26" ht="12.75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 spans="1:26" ht="12.75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 spans="1:26" ht="12.75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 spans="1:26" ht="12.75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 spans="1:26" ht="12.75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 spans="1:26" ht="12.75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 spans="1:26" ht="12.75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 spans="1:26" ht="12.75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 spans="1:26" ht="12.75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 spans="1:26" ht="12.75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 spans="1:26" ht="12.75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 spans="1:26" ht="12.75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 spans="1:26" ht="12.75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 spans="1:26" ht="12.75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 spans="1:26" ht="12.75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 spans="1:26" ht="12.75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 spans="1:26" ht="12.75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 spans="1:26" ht="12.75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 spans="1:26" ht="12.75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 spans="1:26" ht="12.75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 spans="1:26" ht="12.75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 spans="1:26" ht="12.75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 spans="1:26" ht="12.75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 spans="1:26" ht="12.75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 spans="1:26" ht="12.75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 spans="1:26" ht="12.75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 spans="1:26" ht="12.75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 spans="1:26" ht="12.75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 spans="1:26" ht="12.75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 spans="1:26" ht="12.75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 spans="1:26" ht="12.75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 spans="1:26" ht="12.75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 spans="1:26" ht="12.75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 spans="1:26" ht="12.75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 spans="1:26" ht="12.75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 spans="1:26" ht="12.75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 spans="1:26" ht="12.75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 spans="1:26" ht="12.75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 spans="1:26" ht="12.75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 spans="1:26" ht="12.75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 spans="1:26" ht="12.75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 spans="1:26" ht="12.75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 spans="1:26" ht="12.75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 spans="1:26" ht="12.75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 spans="1:26" ht="12.75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 spans="1:26" ht="12.75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 spans="1:26" ht="12.75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 spans="1:26" ht="12.75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 spans="1:26" ht="12.75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 spans="1:26" ht="12.75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 spans="1:26" ht="12.75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 spans="1:26" ht="12.75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 spans="1:26" ht="12.75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 spans="1:26" ht="12.75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 spans="1:26" ht="12.75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 spans="1:26" ht="12.75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 spans="1:26" ht="12.75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 spans="1:26" ht="12.75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 spans="1:26" ht="12.75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 spans="1:26" ht="12.75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 spans="1:26" ht="12.75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 spans="1:26" ht="12.75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 spans="1:26" ht="12.75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 spans="1:26" ht="12.75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 spans="1:26" ht="12.75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 spans="1:26" ht="12.75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 spans="1:26" ht="12.75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 spans="1:26" ht="12.75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 spans="1:26" ht="12.75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 spans="1:26" ht="12.75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 spans="1:26" ht="12.75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 spans="1:26" ht="12.75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 spans="1:26" ht="12.75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 spans="1:26" ht="12.75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 spans="1:26" ht="12.75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 spans="1:26" ht="12.75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 spans="1:26" ht="12.75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 spans="1:26" ht="12.75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 spans="1:26" ht="12.75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 spans="1:26" ht="12.75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 spans="1:26" ht="12.75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 spans="1:26" ht="12.75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 spans="1:26" ht="12.75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 spans="1:26" ht="12.75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 spans="1:26" ht="12.75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 spans="1:26" ht="12.75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 spans="1:26" ht="12.75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 spans="1:26" ht="12.75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 spans="1:26" ht="12.75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 spans="1:26" ht="12.75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 spans="1:26" ht="12.75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 spans="1:26" ht="12.75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 spans="1:26" ht="12.75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 spans="1:26" ht="12.75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 spans="1:26" ht="12.75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 spans="1:26" ht="12.75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 spans="1:26" ht="12.75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 spans="1:26" ht="12.75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 spans="1:26" ht="12.75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 spans="1:26" ht="12.75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 spans="1:26" ht="12.75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 spans="1:26" ht="12.75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 spans="1:26" ht="12.75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 spans="1:26" ht="12.75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 spans="1:26" ht="12.75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 spans="1:26" ht="12.75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 spans="1:26" ht="12.75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 spans="1:26" ht="12.75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 spans="1:26" ht="12.75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 spans="1:26" ht="12.75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 spans="1:26" ht="12.75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 spans="1:26" ht="12.75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 spans="1:26" ht="12.75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 spans="1:26" ht="12.75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 spans="1:26" ht="12.75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 spans="1:26" ht="12.75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 spans="1:26" ht="12.75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 spans="1:26" ht="12.75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 spans="1:26" ht="12.75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 spans="1:26" ht="12.75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 spans="1:26" ht="12.75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 spans="1:26" ht="12.75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 spans="1:26" ht="12.75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 spans="1:26" ht="12.75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 spans="1:26" ht="12.75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 spans="1:26" ht="12.75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 spans="1:26" ht="12.75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 spans="1:26" ht="12.75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 spans="1:26" ht="12.75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 spans="1:26" ht="12.75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 spans="1:26" ht="12.75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 spans="1:26" ht="12.75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 spans="1:26" ht="12.75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 spans="1:26" ht="12.75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 spans="1:26" ht="12.75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 spans="1:26" ht="12.75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 spans="1:26" ht="12.75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 spans="1:26" ht="12.75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 spans="1:26" ht="12.75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 spans="1:26" ht="12.75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 spans="1:26" ht="12.75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 spans="1:26" ht="12.75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 spans="1:26" ht="12.75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 spans="1:26" ht="12.75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 spans="1:26" ht="12.75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 spans="1:26" ht="12.75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 spans="1:26" ht="12.75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 spans="1:26" ht="12.75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 spans="1:26" ht="12.75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 spans="1:26" ht="12.75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 spans="1:26" ht="12.75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 spans="1:26" ht="12.75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 spans="1:26" ht="12.75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 spans="1:26" ht="12.75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 spans="1:26" ht="12.75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 spans="1:26" ht="12.75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 spans="1:26" ht="12.75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 spans="1:26" ht="12.75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 spans="1:26" ht="12.75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 spans="1:26" ht="12.75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 spans="1:26" ht="12.75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 spans="1:26" ht="12.75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 spans="1:26" ht="12.75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 spans="1:26" ht="12.75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 spans="1:26" ht="12.75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 spans="1:26" ht="12.75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 spans="1:26" ht="12.75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 spans="1:26" ht="12.75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 spans="1:26" ht="12.75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 spans="1:26" ht="12.75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 spans="1:26" ht="12.75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 spans="1:26" ht="12.75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 spans="1:26" ht="12.75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 spans="1:26" ht="12.75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 spans="1:26" ht="12.75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 spans="1:26" ht="12.75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 spans="1:26" ht="12.75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 spans="1:26" ht="12.75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 spans="1:26" ht="12.75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 spans="1:26" ht="12.75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 spans="1:26" ht="12.75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 spans="1:26" ht="12.75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 spans="1:26" ht="12.75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 spans="1:26" ht="12.75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 spans="1:26" ht="12.75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 spans="1:26" ht="12.75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 spans="1:26" ht="12.75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 spans="1:26" ht="12.75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 spans="1:26" ht="12.75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 spans="1:26" ht="12.75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 spans="1:26" ht="12.75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 spans="1:26" ht="12.75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 spans="1:26" ht="12.75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 spans="1:26" ht="12.75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 spans="1:26" ht="12.75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 spans="1:26" ht="12.75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 spans="1:26" ht="12.75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 spans="1:26" ht="12.75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 spans="1:26" ht="12.75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 spans="1:26" ht="12.75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 spans="1:26" ht="12.75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 spans="1:26" ht="12.75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 spans="1:26" ht="12.75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 spans="1:26" ht="12.75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 spans="1:26" ht="12.75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 spans="1:26" ht="12.75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 spans="1:26" ht="12.75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 spans="1:26" ht="12.75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 spans="1:26" ht="12.75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 spans="1:26" ht="12.75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 spans="1:26" ht="12.75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 spans="1:26" ht="12.75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 spans="1:26" ht="12.75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 spans="1:26" ht="12.75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 spans="1:26" ht="12.75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 spans="1:26" ht="12.75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 spans="1:26" ht="12.75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 spans="1:26" ht="12.75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 spans="1:26" ht="12.75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 spans="1:26" ht="12.75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 spans="1:26" ht="12.75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 spans="1:26" ht="12.75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 spans="1:26" ht="12.75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 spans="1:26" ht="12.75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 spans="1:26" ht="12.75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 spans="1:26" ht="12.75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 spans="1:26" ht="12.75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 spans="1:26" ht="12.75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 spans="1:26" ht="12.75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 spans="1:26" ht="12.75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 spans="1:26" ht="12.75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 spans="1:26" ht="12.75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 spans="1:26" ht="12.75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 spans="1:26" ht="12.75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 spans="1:26" ht="12.75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 spans="1:26" ht="12.75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 spans="1:26" ht="12.75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 spans="1:26" ht="12.75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 spans="1:26" ht="12.75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 spans="1:26" ht="12.75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 spans="1:26" ht="12.75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 spans="1:26" ht="12.75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 spans="1:26" ht="12.75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 spans="1:26" ht="12.75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 spans="1:26" ht="12.75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 spans="1:26" ht="12.75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 spans="1:26" ht="12.75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 spans="1:26" ht="12.75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 spans="1:26" ht="12.75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 spans="1:26" ht="12.75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 spans="1:26" ht="12.75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 spans="1:26" ht="12.75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 spans="1:26" ht="12.75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 spans="1:26" ht="12.75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  <row r="963" spans="1:26" ht="12.75">
      <c r="A963" s="40"/>
      <c r="B963" s="40"/>
      <c r="C963" s="40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</row>
    <row r="964" spans="1:26" ht="12.75">
      <c r="A964" s="40"/>
      <c r="B964" s="40"/>
      <c r="C964" s="40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</row>
    <row r="965" spans="1:26" ht="12.75">
      <c r="A965" s="40"/>
      <c r="B965" s="40"/>
      <c r="C965" s="40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</row>
    <row r="966" spans="1:26" ht="12.75">
      <c r="A966" s="40"/>
      <c r="B966" s="40"/>
      <c r="C966" s="40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</row>
    <row r="967" spans="1:26" ht="12.75">
      <c r="A967" s="40"/>
      <c r="B967" s="40"/>
      <c r="C967" s="40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</row>
    <row r="968" spans="1:26" ht="12.75">
      <c r="A968" s="40"/>
      <c r="B968" s="40"/>
      <c r="C968" s="40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</row>
    <row r="969" spans="1:26" ht="12.75">
      <c r="A969" s="40"/>
      <c r="B969" s="40"/>
      <c r="C969" s="40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</row>
    <row r="970" spans="1:26" ht="12.75">
      <c r="A970" s="40"/>
      <c r="B970" s="40"/>
      <c r="C970" s="40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</row>
    <row r="971" spans="1:26" ht="12.75">
      <c r="A971" s="40"/>
      <c r="B971" s="40"/>
      <c r="C971" s="40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</row>
    <row r="972" spans="1:26" ht="12.75">
      <c r="A972" s="40"/>
      <c r="B972" s="40"/>
      <c r="C972" s="40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</row>
    <row r="973" spans="1:26" ht="12.75">
      <c r="A973" s="40"/>
      <c r="B973" s="40"/>
      <c r="C973" s="40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</row>
    <row r="974" spans="1:26" ht="12.75">
      <c r="A974" s="40"/>
      <c r="B974" s="40"/>
      <c r="C974" s="40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</row>
    <row r="975" spans="1:26" ht="12.75">
      <c r="A975" s="40"/>
      <c r="B975" s="40"/>
      <c r="C975" s="40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</row>
    <row r="976" spans="1:26" ht="12.75">
      <c r="A976" s="40"/>
      <c r="B976" s="40"/>
      <c r="C976" s="40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</row>
    <row r="977" spans="1:26" ht="12.75">
      <c r="A977" s="40"/>
      <c r="B977" s="40"/>
      <c r="C977" s="40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</row>
    <row r="978" spans="1:26" ht="12.75">
      <c r="A978" s="40"/>
      <c r="B978" s="40"/>
      <c r="C978" s="40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</row>
    <row r="979" spans="1:26" ht="12.75">
      <c r="A979" s="40"/>
      <c r="B979" s="40"/>
      <c r="C979" s="40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</row>
    <row r="980" spans="1:26" ht="12.75">
      <c r="A980" s="40"/>
      <c r="B980" s="40"/>
      <c r="C980" s="40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</row>
    <row r="981" spans="1:26" ht="12.75">
      <c r="A981" s="40"/>
      <c r="B981" s="40"/>
      <c r="C981" s="40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</row>
    <row r="982" spans="1:26" ht="12.75">
      <c r="A982" s="40"/>
      <c r="B982" s="40"/>
      <c r="C982" s="40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</row>
    <row r="983" spans="1:26" ht="12.75">
      <c r="A983" s="40"/>
      <c r="B983" s="40"/>
      <c r="C983" s="40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</row>
    <row r="984" spans="1:26" ht="12.75">
      <c r="A984" s="40"/>
      <c r="B984" s="40"/>
      <c r="C984" s="40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</row>
    <row r="985" spans="1:26" ht="12.75">
      <c r="A985" s="40"/>
      <c r="B985" s="40"/>
      <c r="C985" s="40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</row>
    <row r="986" spans="1:26" ht="12.75">
      <c r="A986" s="40"/>
      <c r="B986" s="40"/>
      <c r="C986" s="40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</row>
    <row r="987" spans="1:26" ht="12.75">
      <c r="A987" s="40"/>
      <c r="B987" s="40"/>
      <c r="C987" s="40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</row>
    <row r="988" spans="1:26" ht="12.75">
      <c r="A988" s="40"/>
      <c r="B988" s="40"/>
      <c r="C988" s="40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</row>
    <row r="989" spans="1:26" ht="12.75">
      <c r="A989" s="40"/>
      <c r="B989" s="40"/>
      <c r="C989" s="40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</row>
    <row r="990" spans="1:26" ht="12.75">
      <c r="A990" s="40"/>
      <c r="B990" s="40"/>
      <c r="C990" s="40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</row>
    <row r="991" spans="1:26" ht="12.75">
      <c r="A991" s="40"/>
      <c r="B991" s="40"/>
      <c r="C991" s="40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</row>
    <row r="992" spans="1:26" ht="12.75">
      <c r="A992" s="40"/>
      <c r="B992" s="40"/>
      <c r="C992" s="40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</row>
    <row r="993" spans="1:26" ht="12.75">
      <c r="A993" s="40"/>
      <c r="B993" s="40"/>
      <c r="C993" s="40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</row>
    <row r="994" spans="1:26" ht="12.75">
      <c r="A994" s="40"/>
      <c r="B994" s="40"/>
      <c r="C994" s="40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</row>
    <row r="995" spans="1:26" ht="12.75">
      <c r="A995" s="40"/>
      <c r="B995" s="40"/>
      <c r="C995" s="40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</row>
    <row r="996" spans="1:26" ht="12.75">
      <c r="A996" s="40"/>
      <c r="B996" s="40"/>
      <c r="C996" s="40"/>
      <c r="D996" s="40"/>
      <c r="E996" s="40"/>
      <c r="F996" s="40"/>
      <c r="G996" s="40"/>
      <c r="H996" s="40"/>
      <c r="I996" s="40"/>
      <c r="J996" s="40"/>
      <c r="K996" s="40"/>
      <c r="L996" s="40"/>
      <c r="M996" s="40"/>
      <c r="N996" s="40"/>
      <c r="O996" s="40"/>
      <c r="P996" s="40"/>
      <c r="Q996" s="40"/>
      <c r="R996" s="40"/>
      <c r="S996" s="40"/>
      <c r="T996" s="40"/>
      <c r="U996" s="40"/>
      <c r="V996" s="40"/>
      <c r="W996" s="40"/>
      <c r="X996" s="40"/>
      <c r="Y996" s="40"/>
      <c r="Z996" s="40"/>
    </row>
    <row r="997" spans="1:26" ht="12.75">
      <c r="A997" s="40"/>
      <c r="B997" s="40"/>
      <c r="C997" s="40"/>
      <c r="D997" s="40"/>
      <c r="E997" s="40"/>
      <c r="F997" s="40"/>
      <c r="G997" s="40"/>
      <c r="H997" s="40"/>
      <c r="I997" s="40"/>
      <c r="J997" s="40"/>
      <c r="K997" s="40"/>
      <c r="L997" s="40"/>
      <c r="M997" s="40"/>
      <c r="N997" s="40"/>
      <c r="O997" s="40"/>
      <c r="P997" s="40"/>
      <c r="Q997" s="40"/>
      <c r="R997" s="40"/>
      <c r="S997" s="40"/>
      <c r="T997" s="40"/>
      <c r="U997" s="40"/>
      <c r="V997" s="40"/>
      <c r="W997" s="40"/>
      <c r="X997" s="40"/>
      <c r="Y997" s="40"/>
      <c r="Z997" s="40"/>
    </row>
    <row r="998" spans="1:26" ht="12.75">
      <c r="A998" s="40"/>
      <c r="B998" s="40"/>
      <c r="C998" s="40"/>
      <c r="D998" s="40"/>
      <c r="E998" s="40"/>
      <c r="F998" s="40"/>
      <c r="G998" s="40"/>
      <c r="H998" s="40"/>
      <c r="I998" s="40"/>
      <c r="J998" s="40"/>
      <c r="K998" s="40"/>
      <c r="L998" s="40"/>
      <c r="M998" s="40"/>
      <c r="N998" s="40"/>
      <c r="O998" s="40"/>
      <c r="P998" s="40"/>
      <c r="Q998" s="40"/>
      <c r="R998" s="40"/>
      <c r="S998" s="40"/>
      <c r="T998" s="40"/>
      <c r="U998" s="40"/>
      <c r="V998" s="40"/>
      <c r="W998" s="40"/>
      <c r="X998" s="40"/>
      <c r="Y998" s="40"/>
      <c r="Z998" s="40"/>
    </row>
    <row r="999" spans="1:26" ht="12.75">
      <c r="A999" s="40"/>
      <c r="B999" s="40"/>
      <c r="C999" s="40"/>
      <c r="D999" s="40"/>
      <c r="E999" s="40"/>
      <c r="F999" s="40"/>
      <c r="G999" s="40"/>
      <c r="H999" s="40"/>
      <c r="I999" s="40"/>
      <c r="J999" s="40"/>
      <c r="K999" s="40"/>
      <c r="L999" s="40"/>
      <c r="M999" s="40"/>
      <c r="N999" s="40"/>
      <c r="O999" s="40"/>
      <c r="P999" s="40"/>
      <c r="Q999" s="40"/>
      <c r="R999" s="40"/>
      <c r="S999" s="40"/>
      <c r="T999" s="40"/>
      <c r="U999" s="40"/>
      <c r="V999" s="40"/>
      <c r="W999" s="40"/>
      <c r="X999" s="40"/>
      <c r="Y999" s="40"/>
      <c r="Z999" s="40"/>
    </row>
    <row r="1000" spans="1:26" ht="12.75">
      <c r="A1000" s="40"/>
      <c r="B1000" s="40"/>
      <c r="C1000" s="40"/>
      <c r="D1000" s="40"/>
      <c r="E1000" s="40"/>
      <c r="F1000" s="40"/>
      <c r="G1000" s="40"/>
      <c r="H1000" s="40"/>
      <c r="I1000" s="40"/>
      <c r="J1000" s="40"/>
      <c r="K1000" s="40"/>
      <c r="L1000" s="40"/>
      <c r="M1000" s="40"/>
      <c r="N1000" s="40"/>
      <c r="O1000" s="40"/>
      <c r="P1000" s="40"/>
      <c r="Q1000" s="40"/>
      <c r="R1000" s="40"/>
      <c r="S1000" s="40"/>
      <c r="T1000" s="40"/>
      <c r="U1000" s="40"/>
      <c r="V1000" s="40"/>
      <c r="W1000" s="40"/>
      <c r="X1000" s="40"/>
      <c r="Y1000" s="40"/>
      <c r="Z1000" s="40"/>
    </row>
  </sheetData>
  <mergeCells count="125">
    <mergeCell ref="B2:N2"/>
    <mergeCell ref="B3:N3"/>
    <mergeCell ref="B4:C4"/>
    <mergeCell ref="D4:N4"/>
    <mergeCell ref="C5:N5"/>
    <mergeCell ref="B7:E7"/>
    <mergeCell ref="F7:J7"/>
    <mergeCell ref="K7:N7"/>
    <mergeCell ref="E11:N11"/>
    <mergeCell ref="D12:E12"/>
    <mergeCell ref="H12:J12"/>
    <mergeCell ref="M12:N12"/>
    <mergeCell ref="B15:E15"/>
    <mergeCell ref="K15:N15"/>
    <mergeCell ref="B8:E8"/>
    <mergeCell ref="F8:J8"/>
    <mergeCell ref="K8:N8"/>
    <mergeCell ref="D9:N9"/>
    <mergeCell ref="I10:J10"/>
    <mergeCell ref="K10:N10"/>
    <mergeCell ref="B23:N23"/>
    <mergeCell ref="K24:N24"/>
    <mergeCell ref="B25:F25"/>
    <mergeCell ref="B28:J29"/>
    <mergeCell ref="B32:D32"/>
    <mergeCell ref="E32:H32"/>
    <mergeCell ref="I32:K32"/>
    <mergeCell ref="L32:N32"/>
    <mergeCell ref="B16:E16"/>
    <mergeCell ref="K16:N16"/>
    <mergeCell ref="B18:N18"/>
    <mergeCell ref="B20:N20"/>
    <mergeCell ref="B21:N21"/>
    <mergeCell ref="B22:N22"/>
    <mergeCell ref="B33:D33"/>
    <mergeCell ref="E33:H33"/>
    <mergeCell ref="I33:K33"/>
    <mergeCell ref="L33:N33"/>
    <mergeCell ref="E34:E35"/>
    <mergeCell ref="F34:F35"/>
    <mergeCell ref="G34:G35"/>
    <mergeCell ref="H34:H35"/>
    <mergeCell ref="I34:I35"/>
    <mergeCell ref="J34:J35"/>
    <mergeCell ref="K34:K35"/>
    <mergeCell ref="L34:L35"/>
    <mergeCell ref="N34:N35"/>
    <mergeCell ref="B36:B37"/>
    <mergeCell ref="E36:E37"/>
    <mergeCell ref="F36:F37"/>
    <mergeCell ref="G36:G37"/>
    <mergeCell ref="H36:H37"/>
    <mergeCell ref="I36:I37"/>
    <mergeCell ref="J36:J37"/>
    <mergeCell ref="K36:K37"/>
    <mergeCell ref="L36:L37"/>
    <mergeCell ref="N36:N37"/>
    <mergeCell ref="B38:B39"/>
    <mergeCell ref="E38:E39"/>
    <mergeCell ref="F38:F39"/>
    <mergeCell ref="G38:G39"/>
    <mergeCell ref="H38:H39"/>
    <mergeCell ref="I38:I39"/>
    <mergeCell ref="J38:J39"/>
    <mergeCell ref="K38:K39"/>
    <mergeCell ref="L38:L39"/>
    <mergeCell ref="N38:N39"/>
    <mergeCell ref="B40:B41"/>
    <mergeCell ref="E40:E41"/>
    <mergeCell ref="F40:F41"/>
    <mergeCell ref="G40:G41"/>
    <mergeCell ref="H40:H41"/>
    <mergeCell ref="I40:I41"/>
    <mergeCell ref="J40:J41"/>
    <mergeCell ref="K40:K41"/>
    <mergeCell ref="L40:L41"/>
    <mergeCell ref="N40:N41"/>
    <mergeCell ref="B42:B43"/>
    <mergeCell ref="E42:E43"/>
    <mergeCell ref="F42:F43"/>
    <mergeCell ref="G42:G43"/>
    <mergeCell ref="H42:H43"/>
    <mergeCell ref="I42:I43"/>
    <mergeCell ref="J42:J43"/>
    <mergeCell ref="K42:K43"/>
    <mergeCell ref="L42:L43"/>
    <mergeCell ref="N42:N43"/>
    <mergeCell ref="B44:B45"/>
    <mergeCell ref="E44:E45"/>
    <mergeCell ref="F44:F45"/>
    <mergeCell ref="G44:G45"/>
    <mergeCell ref="H44:H45"/>
    <mergeCell ref="I44:I45"/>
    <mergeCell ref="J44:J45"/>
    <mergeCell ref="K44:K45"/>
    <mergeCell ref="L44:L45"/>
    <mergeCell ref="N44:N45"/>
    <mergeCell ref="B46:B47"/>
    <mergeCell ref="E46:E47"/>
    <mergeCell ref="F46:F47"/>
    <mergeCell ref="G46:G47"/>
    <mergeCell ref="H46:H47"/>
    <mergeCell ref="I46:I47"/>
    <mergeCell ref="J46:J47"/>
    <mergeCell ref="K46:K47"/>
    <mergeCell ref="L46:L47"/>
    <mergeCell ref="N46:N47"/>
    <mergeCell ref="B48:B49"/>
    <mergeCell ref="E48:E49"/>
    <mergeCell ref="F48:F49"/>
    <mergeCell ref="G48:G49"/>
    <mergeCell ref="H48:H49"/>
    <mergeCell ref="I48:I49"/>
    <mergeCell ref="J48:J49"/>
    <mergeCell ref="K58:N58"/>
    <mergeCell ref="K59:N59"/>
    <mergeCell ref="B61:E61"/>
    <mergeCell ref="B62:E62"/>
    <mergeCell ref="B63:E63"/>
    <mergeCell ref="K48:K49"/>
    <mergeCell ref="L48:L49"/>
    <mergeCell ref="N48:N49"/>
    <mergeCell ref="C50:D50"/>
    <mergeCell ref="C51:M51"/>
    <mergeCell ref="C52:M52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"/>
  <sheetViews>
    <sheetView workbookViewId="0">
      <selection activeCell="C14" sqref="C14"/>
    </sheetView>
  </sheetViews>
  <sheetFormatPr defaultRowHeight="12.75"/>
  <cols>
    <col min="3" max="3" width="65.42578125" customWidth="1"/>
    <col min="5" max="5" width="66.28515625" customWidth="1"/>
  </cols>
  <sheetData>
    <row r="1" spans="1:5" ht="15">
      <c r="A1" s="114"/>
      <c r="B1" s="113"/>
      <c r="C1" s="113"/>
      <c r="D1" s="113"/>
      <c r="E1" s="113"/>
    </row>
    <row r="2" spans="1:5" ht="15">
      <c r="A2" s="116"/>
      <c r="B2" s="113"/>
      <c r="C2" s="113"/>
      <c r="D2" s="113"/>
      <c r="E2" s="113"/>
    </row>
    <row r="3" spans="1:5" ht="15">
      <c r="A3" s="117" t="s">
        <v>24</v>
      </c>
      <c r="B3" s="113"/>
      <c r="C3" s="113"/>
      <c r="D3" s="35"/>
      <c r="E3" s="35"/>
    </row>
    <row r="4" spans="1:5" ht="15">
      <c r="A4" s="117" t="s">
        <v>26</v>
      </c>
      <c r="B4" s="113"/>
      <c r="C4" s="113"/>
      <c r="D4" s="35"/>
      <c r="E4" s="35"/>
    </row>
    <row r="5" spans="1:5" ht="15">
      <c r="A5" s="117" t="s">
        <v>27</v>
      </c>
      <c r="B5" s="113"/>
      <c r="C5" s="113"/>
      <c r="D5" s="35"/>
      <c r="E5" s="35"/>
    </row>
    <row r="6" spans="1:5" ht="15">
      <c r="A6" s="117" t="s">
        <v>29</v>
      </c>
      <c r="B6" s="113"/>
      <c r="C6" s="113"/>
      <c r="D6" s="35"/>
      <c r="E6" s="35"/>
    </row>
    <row r="7" spans="1:5" ht="15">
      <c r="A7" s="192" t="s">
        <v>109</v>
      </c>
      <c r="B7" s="113"/>
      <c r="C7" s="113"/>
      <c r="D7" s="35"/>
      <c r="E7" s="35"/>
    </row>
    <row r="8" spans="1:5" ht="15">
      <c r="A8" s="35"/>
      <c r="B8" s="35"/>
      <c r="C8" s="29"/>
      <c r="D8" s="34"/>
      <c r="E8" s="35"/>
    </row>
  </sheetData>
  <mergeCells count="7">
    <mergeCell ref="A7:C7"/>
    <mergeCell ref="A1:E1"/>
    <mergeCell ref="A2:E2"/>
    <mergeCell ref="A3:C3"/>
    <mergeCell ref="A4:C4"/>
    <mergeCell ref="A5:C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vyuctovani</vt:lpstr>
      <vt:lpstr>cesták Spolek Vlčí</vt:lpstr>
      <vt:lpstr>cesták TK Modrý Kruh</vt:lpstr>
      <vt:lpstr>cestovní náhrady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Fialkova, Lenka</dc:creator>
  <cp:lastModifiedBy>Fajtova, Marcela</cp:lastModifiedBy>
  <dcterms:created xsi:type="dcterms:W3CDTF">2018-12-10T17:52:04Z</dcterms:created>
  <dcterms:modified xsi:type="dcterms:W3CDTF">2019-01-17T07:19:06Z</dcterms:modified>
</cp:coreProperties>
</file>